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xWindow="2970" yWindow="65401" windowWidth="13200" windowHeight="10380" activeTab="0"/>
  </bookViews>
  <sheets>
    <sheet name="Sheet1" sheetId="1" r:id="rId1"/>
    <sheet name="Sheet2" sheetId="2" r:id="rId2"/>
  </sheets>
  <definedNames>
    <definedName name="_xlnm.Print_Area" localSheetId="0">'Sheet1'!$A$1:$M$243</definedName>
    <definedName name="_xlnm.Print_Area" localSheetId="1">'Sheet2'!$A$1:$J$31</definedName>
  </definedNames>
  <calcPr fullCalcOnLoad="1"/>
</workbook>
</file>

<file path=xl/sharedStrings.xml><?xml version="1.0" encoding="utf-8"?>
<sst xmlns="http://schemas.openxmlformats.org/spreadsheetml/2006/main" count="226" uniqueCount="181">
  <si>
    <t xml:space="preserve">Meaningfulness is measured in the questionnaire by adding the average skill variety of the job, the average task identity on the job and the average task significance of the job. The average of those three averages is then calculated.     Responsibility is measured in this questionnaire by the average autonomy score.  Knowledge of results is measured in this questionnaire by the average feedback score.
</t>
  </si>
  <si>
    <r>
      <t>An important point in the job enrichment approach is that the effect of a high motivating job is directly affected by whether or not the person actually wants the job to be more enriched, more challenging and more complex.  A person who prefers a more simplistic, routine unchallenging type of job will not experience the positive effects of a high internally motivating, or an “enriched” job.</t>
    </r>
    <r>
      <rPr>
        <b/>
        <sz val="10"/>
        <rFont val="Arial"/>
        <family val="2"/>
      </rPr>
      <t xml:space="preserve"> </t>
    </r>
    <r>
      <rPr>
        <sz val="10"/>
        <rFont val="Arial"/>
        <family val="2"/>
      </rPr>
      <t xml:space="preserve">These personal tendencies are measured in the questionnaire by questions 16—21. This is a measure of the persons reported </t>
    </r>
    <r>
      <rPr>
        <b/>
        <u val="single"/>
        <sz val="10"/>
        <rFont val="Arial"/>
        <family val="2"/>
      </rPr>
      <t>growth need strength.</t>
    </r>
    <r>
      <rPr>
        <sz val="10"/>
        <rFont val="Arial"/>
        <family val="2"/>
      </rPr>
      <t xml:space="preserve">  Those with a </t>
    </r>
    <r>
      <rPr>
        <u val="single"/>
        <sz val="10"/>
        <rFont val="Arial"/>
        <family val="2"/>
      </rPr>
      <t>high</t>
    </r>
    <r>
      <rPr>
        <sz val="10"/>
        <rFont val="Arial"/>
        <family val="2"/>
      </rPr>
      <t xml:space="preserve"> growth need strength should be more receptive to an enriched job</t>
    </r>
    <r>
      <rPr>
        <b/>
        <sz val="10"/>
        <rFont val="Arial"/>
        <family val="2"/>
      </rPr>
      <t xml:space="preserve"> </t>
    </r>
    <r>
      <rPr>
        <sz val="10"/>
        <rFont val="Arial"/>
        <family val="2"/>
      </rPr>
      <t>than those with a low growth</t>
    </r>
    <r>
      <rPr>
        <b/>
        <sz val="10"/>
        <rFont val="Arial"/>
        <family val="2"/>
      </rPr>
      <t xml:space="preserve"> </t>
    </r>
    <r>
      <rPr>
        <sz val="10"/>
        <rFont val="Arial"/>
        <family val="2"/>
      </rPr>
      <t>need strength.</t>
    </r>
  </si>
  <si>
    <t>Job Description:  Briefly describe the major responsibilities of the job</t>
  </si>
  <si>
    <t>1.  How much autonomy is there in your job? That is, to what extent does your job permit you to decide on your own how to go about doing the work?</t>
  </si>
  <si>
    <t>1--------------------2------------------------3--------------------4-------------------------5--------------------6-------------------------7</t>
  </si>
  <si>
    <t>Very little; the job gives me almost no personal say about how and when the work is done.</t>
  </si>
  <si>
    <t>Very much; the job gives me almost complete responsibility for deciding how and when the work is done.</t>
  </si>
  <si>
    <t>My  job involves doing the whole piece of work from start to finish; the results of my activities are easily seen in the final product or service.</t>
  </si>
  <si>
    <t>3.  How much variety is there in your job?  That is, to what extent does the job require you to do many different things at work, using a variety of your skills and talents?</t>
  </si>
  <si>
    <t>Very little; the job requires me to do the same routine things over and over again.</t>
  </si>
  <si>
    <t>Moderate variety</t>
  </si>
  <si>
    <t>Very much; the job requires me to do many things using a number of skills and talents.</t>
  </si>
  <si>
    <t xml:space="preserve">Not very significant; the outcomes of my work ate not likely to have important effects on their people. </t>
  </si>
  <si>
    <t>Moderately significant</t>
  </si>
  <si>
    <t>Highly significant: the outcomes of the work can affect other people in very important ways.</t>
  </si>
  <si>
    <t>5. To what extent does doing the job itself provide you with information about your work performance?  That is, does the actual work itself provide clues about how well you are doing - aside from any "feedback' co-workers or supervisor may provide?</t>
  </si>
  <si>
    <t>Very little: the job itself is set up so I could work forever without finding out how well I am doing.</t>
  </si>
  <si>
    <t>Moderately: sometimes doing the job provides "feedback" to me; sometimes it does not.</t>
  </si>
  <si>
    <t>Very much: the job is set up so that I get almost constant "feedback" as I work about how well I am doing.</t>
  </si>
  <si>
    <t>Write a number in the box beside each statement, based on the following scale:</t>
  </si>
  <si>
    <t>How accurate is the statement in describing your job?</t>
  </si>
  <si>
    <t xml:space="preserve"> </t>
  </si>
  <si>
    <t>Very inaccurate</t>
  </si>
  <si>
    <t>Mostly inaccurate</t>
  </si>
  <si>
    <t>Slightly inaccurate</t>
  </si>
  <si>
    <t>Uncertain</t>
  </si>
  <si>
    <t>Slightly accurate</t>
  </si>
  <si>
    <t>Mostly accurate</t>
  </si>
  <si>
    <t>Very accurate</t>
  </si>
  <si>
    <t>6. The job requires me to use a number of complex or high-level skills.</t>
  </si>
  <si>
    <t>7.  The job is arranged so that I have the chance to do an entire piece of work from beginning to end.</t>
  </si>
  <si>
    <t>8.  Just doing the work required by the job provides many chances for me to figure out how well I am doing.</t>
  </si>
  <si>
    <t>9.  This job is not at all simple or repetitive.</t>
  </si>
  <si>
    <t>12. The job provides me the chance to completely finish the piece the work I begin.</t>
  </si>
  <si>
    <t>13. The job itself provides many clues about whether or not I am performing well.</t>
  </si>
  <si>
    <t>14.  The job gives me considerable opportunity for independence and freedom in how I do the work.</t>
  </si>
  <si>
    <t>15.  The job itself is quite significant or important in the broader scheme of things.</t>
  </si>
  <si>
    <t xml:space="preserve">Listed below are a number of characteristics which could be present on any job.  People differ about how much they would like to have each one present in their own jobs.  We are interested in learning how much you personally would like to have each one present in your job. </t>
  </si>
  <si>
    <t xml:space="preserve">Would like having Would like this only a moderate amount (or less) </t>
  </si>
  <si>
    <t>Would like having this very much.</t>
  </si>
  <si>
    <t>Would like having this extremely much.</t>
  </si>
  <si>
    <t>16.  Stimulating and challenging work.</t>
  </si>
  <si>
    <t>18. Opportunities to learn new things from my work.</t>
  </si>
  <si>
    <t>17. Chances to exercise independent thought and action in my job.</t>
  </si>
  <si>
    <t>19.  Opportunities to be creative and imaginative in my work.</t>
  </si>
  <si>
    <t>20.  Opportunities for personal growth and development in my job.</t>
  </si>
  <si>
    <t>21. A sense of worthwhile accomplishment in my work.</t>
  </si>
  <si>
    <t>II. Average variety (AVG VAR)</t>
  </si>
  <si>
    <t>IV. Average autonomy (AVG AUTO)</t>
  </si>
  <si>
    <t>Total  =</t>
  </si>
  <si>
    <t>Total/3 =</t>
  </si>
  <si>
    <t xml:space="preserve"> = AVG IDENT</t>
  </si>
  <si>
    <t xml:space="preserve"> = AVG VAR</t>
  </si>
  <si>
    <t xml:space="preserve"> = AVG SIG</t>
  </si>
  <si>
    <t xml:space="preserve"> = AVG AUTO</t>
  </si>
  <si>
    <t xml:space="preserve"> = AVG FEED</t>
  </si>
  <si>
    <t>Internal Motivating</t>
  </si>
  <si>
    <t>Potential score</t>
  </si>
  <si>
    <t>=</t>
  </si>
  <si>
    <r>
      <t>1</t>
    </r>
    <r>
      <rPr>
        <sz val="10"/>
        <rFont val="Arial"/>
        <family val="0"/>
      </rPr>
      <t>= Meaningfulness score</t>
    </r>
  </si>
  <si>
    <r>
      <t>2</t>
    </r>
    <r>
      <rPr>
        <sz val="10"/>
        <rFont val="Arial"/>
        <family val="0"/>
      </rPr>
      <t>= Responsibility score</t>
    </r>
  </si>
  <si>
    <r>
      <t>3</t>
    </r>
    <r>
      <rPr>
        <sz val="10"/>
        <rFont val="Arial"/>
        <family val="2"/>
      </rPr>
      <t>=Knowledge of results score</t>
    </r>
  </si>
  <si>
    <r>
      <t xml:space="preserve">  =       </t>
    </r>
    <r>
      <rPr>
        <sz val="18"/>
        <rFont val="Arial"/>
        <family val="2"/>
      </rPr>
      <t xml:space="preserve"> </t>
    </r>
    <r>
      <rPr>
        <sz val="22"/>
        <rFont val="Arial"/>
        <family val="2"/>
      </rPr>
      <t xml:space="preserve">( </t>
    </r>
    <r>
      <rPr>
        <b/>
        <sz val="10"/>
        <rFont val="Arial"/>
        <family val="2"/>
      </rPr>
      <t xml:space="preserve">  </t>
    </r>
  </si>
  <si>
    <t>Total   =</t>
  </si>
  <si>
    <t xml:space="preserve">      Question 16  = </t>
  </si>
  <si>
    <t xml:space="preserve">      Question 17  =</t>
  </si>
  <si>
    <t xml:space="preserve">      Question 21  =</t>
  </si>
  <si>
    <t xml:space="preserve">      Question 18  =</t>
  </si>
  <si>
    <t xml:space="preserve">      Question 19  =</t>
  </si>
  <si>
    <t xml:space="preserve">      Question 20  =</t>
  </si>
  <si>
    <t xml:space="preserve">Total  = </t>
  </si>
  <si>
    <t xml:space="preserve">   Total </t>
  </si>
  <si>
    <t xml:space="preserve">     6</t>
  </si>
  <si>
    <t xml:space="preserve">     =</t>
  </si>
  <si>
    <t xml:space="preserve"> = AVG GNS</t>
  </si>
  <si>
    <t xml:space="preserve">Task significance score = </t>
  </si>
  <si>
    <t>(AVE SIG)</t>
  </si>
  <si>
    <t xml:space="preserve">Skill variety                 score = </t>
  </si>
  <si>
    <t xml:space="preserve">Task identity             score = </t>
  </si>
  <si>
    <t xml:space="preserve">Autonomy                 score = </t>
  </si>
  <si>
    <t xml:space="preserve">Feedback                 score = </t>
  </si>
  <si>
    <t>(AVE VAR)</t>
  </si>
  <si>
    <t>(AVE IDENT)</t>
  </si>
  <si>
    <t>(AVE AUTO)</t>
  </si>
  <si>
    <t>(AVE FEED)</t>
  </si>
  <si>
    <t xml:space="preserve">Meaningfulness score = </t>
  </si>
  <si>
    <t xml:space="preserve">Responsibility           score = </t>
  </si>
  <si>
    <t xml:space="preserve">Knowledge of results score = </t>
  </si>
  <si>
    <t xml:space="preserve">Turnover </t>
  </si>
  <si>
    <t>Absenteeism</t>
  </si>
  <si>
    <t/>
  </si>
  <si>
    <t>Quality of work</t>
  </si>
  <si>
    <t>Depending on</t>
  </si>
  <si>
    <t>Growth need strength score =</t>
  </si>
  <si>
    <t>Growth Need Strength (AVG GNS)</t>
  </si>
  <si>
    <t xml:space="preserve">Internal motivation       score = </t>
  </si>
  <si>
    <t>Title of the job to be analyzed</t>
  </si>
  <si>
    <r>
      <t xml:space="preserve"> (AVG IDENT  +  AVG VAR  +  AVG SIG)</t>
    </r>
    <r>
      <rPr>
        <sz val="10"/>
        <rFont val="Arial"/>
        <family val="0"/>
      </rPr>
      <t xml:space="preserve"> </t>
    </r>
  </si>
  <si>
    <r>
      <t>)</t>
    </r>
    <r>
      <rPr>
        <vertAlign val="superscript"/>
        <sz val="10"/>
        <rFont val="Arial"/>
        <family val="2"/>
      </rPr>
      <t>1</t>
    </r>
    <r>
      <rPr>
        <sz val="18"/>
        <rFont val="Arial"/>
        <family val="2"/>
      </rPr>
      <t xml:space="preserve"> </t>
    </r>
    <r>
      <rPr>
        <sz val="10"/>
        <rFont val="Arial"/>
        <family val="0"/>
      </rPr>
      <t xml:space="preserve">  AVG AUTO</t>
    </r>
    <r>
      <rPr>
        <vertAlign val="superscript"/>
        <sz val="10"/>
        <rFont val="Arial"/>
        <family val="2"/>
      </rPr>
      <t>2</t>
    </r>
    <r>
      <rPr>
        <sz val="10"/>
        <rFont val="Arial"/>
        <family val="0"/>
      </rPr>
      <t xml:space="preserve"> * ABG FEED</t>
    </r>
    <r>
      <rPr>
        <vertAlign val="superscript"/>
        <sz val="10"/>
        <rFont val="Arial"/>
        <family val="2"/>
      </rPr>
      <t>3</t>
    </r>
  </si>
  <si>
    <t>Job Title:</t>
  </si>
  <si>
    <t>Moderate autonomy ; many things are standardized and not under my control but I can make some decisions about the work.</t>
  </si>
  <si>
    <t>My job is only a tiny part of the overall piece of work; the results of my activities cannot be seen in the final product or service.</t>
  </si>
  <si>
    <t>My job is a moderately sized chunk of the overall piece of work; my own contribution can be seen in the final outcome.</t>
  </si>
  <si>
    <t>Listed below are a number of statements which could be used to describe a job. You are to indicate whether each statement is an accurate or an inaccurate description of your job.  Once again, please try to be as objective as you can in deciding how accurately each statement describes your job - regardless of whether you like or dislike your job.</t>
  </si>
  <si>
    <t>10.  This job is one where many other people can be affected by how well the work gets done.</t>
  </si>
  <si>
    <t>11. The job allows me a chance to use my personal initiative or judgment in carrying out the work.</t>
  </si>
  <si>
    <t>Using the scale below, please indicate the degree to which you would like to have each characteristic present in your job.</t>
  </si>
  <si>
    <t>Computation work sheet for internal motivating potential</t>
  </si>
  <si>
    <t>Question 3 =</t>
  </si>
  <si>
    <t>Question 6 =</t>
  </si>
  <si>
    <t>Question 9 =</t>
  </si>
  <si>
    <t>Question 1 =</t>
  </si>
  <si>
    <t>Question 11 =</t>
  </si>
  <si>
    <t>Question 14 =</t>
  </si>
  <si>
    <t>This part of the questionnaire asks you to describe your (the) job, as objectively as you can. Please do not use the questionnaire to show how much you like or dislike your job. Questions abut that will come later Make your descriptions as accurate and as objective as you possibly can.  In the box at the left please place the number of the rank on the scale of  1-7.</t>
  </si>
  <si>
    <t>ORGANIZING EXERCISE</t>
  </si>
  <si>
    <t>Job Design Analysis</t>
  </si>
  <si>
    <t>2.  To what extent does your job involve doing a "whole" and identifiable piece of work? That is, is the job a complete piece of work that has an obvious beginning and end?  Or is it only a small part of an overall piece of work, which is finished by other people or by automatic machines?</t>
  </si>
  <si>
    <t>4. In general, how much impact on others does your job have?  That is, are the results of your work likely to significantly affect the lives or well-being of other people?</t>
  </si>
  <si>
    <t>2  =</t>
  </si>
  <si>
    <t>1  =</t>
  </si>
  <si>
    <t>3  =</t>
  </si>
  <si>
    <t>4  =</t>
  </si>
  <si>
    <t>5  =</t>
  </si>
  <si>
    <t>6  =</t>
  </si>
  <si>
    <t>7  =</t>
  </si>
  <si>
    <t xml:space="preserve">   Question 4 =</t>
  </si>
  <si>
    <t xml:space="preserve">   Question 10 = </t>
  </si>
  <si>
    <t xml:space="preserve">   Question 15 = </t>
  </si>
  <si>
    <t xml:space="preserve">   Question 5    =</t>
  </si>
  <si>
    <t xml:space="preserve">   Question 8    = </t>
  </si>
  <si>
    <t xml:space="preserve">   Question 13   = </t>
  </si>
  <si>
    <t xml:space="preserve">   Question 2 =</t>
  </si>
  <si>
    <t xml:space="preserve">   Question 7 = </t>
  </si>
  <si>
    <t xml:space="preserve">   Question 12 = </t>
  </si>
  <si>
    <t xml:space="preserve">   I. Average identity (AVG IDENT)</t>
  </si>
  <si>
    <t xml:space="preserve">   III Average significance (AVG SIG)</t>
  </si>
  <si>
    <t xml:space="preserve">   V. Average feedback (AVE FEED)</t>
  </si>
  <si>
    <t xml:space="preserve">   Total/3 =</t>
  </si>
  <si>
    <t>This exercise is based on the concept of job enrichment, as discussed in the text (pp 124-135, pp. 176-177).   For a job to have a high internal motivating score, three critical psychological states must exist simultaneously: meaningfulness, responsibility, and knowledge of results.</t>
  </si>
  <si>
    <t>The figure illustrates job motivating potential. It visually demonstrates the five core job characteristics, how they relate to the three psychological states, and how they are moderated by the growth need strength.</t>
  </si>
  <si>
    <t>Some things to think about…….</t>
  </si>
  <si>
    <t>You can compare  the internal motivating potential score of your job  with the sample, below,  of various other types of job categories. The table below can be used for this purpose. You might be interersted to know how your job compares with various professionals, administrators, paraprofessionals, skilled, craft and maintenance service workers who were studied. You might be surprised that you internal motivating potential score is less than the internal motivating potential score of maintenance, service, and some manual labor types of job.</t>
  </si>
  <si>
    <t>MEANS OF JOB DIMENSIONS BY EQUAL EMPLOYMENT</t>
  </si>
  <si>
    <t>Job Dimensions</t>
  </si>
  <si>
    <t>Skill variety</t>
  </si>
  <si>
    <t>Task Identity</t>
  </si>
  <si>
    <t>Task significance</t>
  </si>
  <si>
    <t>Autonomy</t>
  </si>
  <si>
    <t>Feedback from jobs</t>
  </si>
  <si>
    <t>Feedback from agents</t>
  </si>
  <si>
    <t>Dealing with others</t>
  </si>
  <si>
    <t>Experiences meaningfulness of work</t>
  </si>
  <si>
    <t>Experiences responsibility for work</t>
  </si>
  <si>
    <t>Knowledge of results</t>
  </si>
  <si>
    <t>Internal work motivation</t>
  </si>
  <si>
    <t>Motivating Potential Score (MPS)</t>
  </si>
  <si>
    <t>N</t>
  </si>
  <si>
    <t>O.S=Overall Samples</t>
  </si>
  <si>
    <t>Admin=Administrators</t>
  </si>
  <si>
    <t>Prof=Professionals</t>
  </si>
  <si>
    <t>Tech=Technicians</t>
  </si>
  <si>
    <t>P.S.=Protective Services</t>
  </si>
  <si>
    <t>Para=Paraprofessionals</t>
  </si>
  <si>
    <t>Office=Office, Clerical</t>
  </si>
  <si>
    <t>Skilled=Skilled craft</t>
  </si>
  <si>
    <t>Maint=Maintenance, service</t>
  </si>
  <si>
    <t>Admin</t>
  </si>
  <si>
    <t>O.S</t>
  </si>
  <si>
    <t>EEOC JOB CATEGORIES</t>
  </si>
  <si>
    <t>Prof</t>
  </si>
  <si>
    <t>Tech</t>
  </si>
  <si>
    <t>Office</t>
  </si>
  <si>
    <t>P.S.</t>
  </si>
  <si>
    <t>Para</t>
  </si>
  <si>
    <t>Skilled</t>
  </si>
  <si>
    <t>Maint</t>
  </si>
  <si>
    <t xml:space="preserve">    OPPORTUNITY COMMISSION (EEOC) CATEGORIES</t>
  </si>
  <si>
    <t>Now look at Sheet 2 of this Excel file.</t>
  </si>
  <si>
    <r>
      <t xml:space="preserve">The overall score for </t>
    </r>
    <r>
      <rPr>
        <b/>
        <sz val="10"/>
        <rFont val="Arial"/>
        <family val="2"/>
      </rPr>
      <t>internal motivating potential</t>
    </r>
    <r>
      <rPr>
        <sz val="10"/>
        <rFont val="Arial"/>
        <family val="2"/>
      </rPr>
      <t xml:space="preserve"> is the product of the meaninfulness score times the responsibility score times the knowledge of results score. The higher your internal motivating potential score, the more likely it is that this work is motivating and stimulating.</t>
    </r>
  </si>
  <si>
    <t>For this exercise, you will complete the questionnaire designed by Hackman and Oldham to measure the internal motivating potential of your job.  This works by you describing your job on the following questionnaire.  Read the instructions and follow them.</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</si>
</sst>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0.000000"/>
    <numFmt numFmtId="166" formatCode="0.00000000"/>
    <numFmt numFmtId="167" formatCode=";;;"/>
    <numFmt numFmtId="168" formatCode="&quot;Yes&quot;;&quot;Yes&quot;;&quot;No&quot;"/>
    <numFmt numFmtId="169" formatCode="&quot;True&quot;;&quot;True&quot;;&quot;False&quot;"/>
    <numFmt numFmtId="170" formatCode="&quot;On&quot;;&quot;On&quot;;&quot;Off&quot;"/>
    <numFmt numFmtId="171" formatCode="[$€-2]\ #,##0.00_);[Red]\([$€-2]\ #,##0.00\)"/>
  </numFmts>
  <fonts count="18">
    <font>
      <sz val="10"/>
      <name val="Arial"/>
      <family val="0"/>
    </font>
    <font>
      <u val="single"/>
      <sz val="10"/>
      <color indexed="12"/>
      <name val="Arial"/>
      <family val="0"/>
    </font>
    <font>
      <u val="single"/>
      <sz val="10"/>
      <color indexed="36"/>
      <name val="Arial"/>
      <family val="0"/>
    </font>
    <font>
      <sz val="8"/>
      <name val="Arial"/>
      <family val="0"/>
    </font>
    <font>
      <b/>
      <sz val="10"/>
      <name val="Arial"/>
      <family val="2"/>
    </font>
    <font>
      <sz val="10"/>
      <color indexed="10"/>
      <name val="Arial"/>
      <family val="0"/>
    </font>
    <font>
      <sz val="10"/>
      <color indexed="48"/>
      <name val="Arial"/>
      <family val="0"/>
    </font>
    <font>
      <sz val="10"/>
      <color indexed="8"/>
      <name val="Arial"/>
      <family val="0"/>
    </font>
    <font>
      <vertAlign val="superscript"/>
      <sz val="10"/>
      <name val="Arial"/>
      <family val="2"/>
    </font>
    <font>
      <sz val="18"/>
      <name val="Arial"/>
      <family val="2"/>
    </font>
    <font>
      <sz val="22"/>
      <name val="Arial"/>
      <family val="2"/>
    </font>
    <font>
      <sz val="7"/>
      <name val="Arial"/>
      <family val="2"/>
    </font>
    <font>
      <b/>
      <sz val="14"/>
      <name val="Arial"/>
      <family val="2"/>
    </font>
    <font>
      <b/>
      <sz val="12"/>
      <color indexed="10"/>
      <name val="Arial"/>
      <family val="0"/>
    </font>
    <font>
      <b/>
      <u val="single"/>
      <sz val="10"/>
      <name val="Arial"/>
      <family val="2"/>
    </font>
    <font>
      <u val="single"/>
      <sz val="10"/>
      <name val="Arial"/>
      <family val="2"/>
    </font>
    <font>
      <sz val="9"/>
      <name val="Arial"/>
      <family val="0"/>
    </font>
    <font>
      <b/>
      <u val="single"/>
      <sz val="12"/>
      <color indexed="10"/>
      <name val="Arial"/>
      <family val="2"/>
    </font>
  </fonts>
  <fills count="2">
    <fill>
      <patternFill/>
    </fill>
    <fill>
      <patternFill patternType="gray125"/>
    </fill>
  </fills>
  <borders count="25">
    <border>
      <left/>
      <right/>
      <top/>
      <bottom/>
      <diagonal/>
    </border>
    <border>
      <left>
        <color indexed="63"/>
      </left>
      <right>
        <color indexed="63"/>
      </right>
      <top>
        <color indexed="63"/>
      </top>
      <bottom style="thick"/>
    </border>
    <border>
      <left>
        <color indexed="63"/>
      </left>
      <right style="thick"/>
      <top>
        <color indexed="63"/>
      </top>
      <bottom style="thick"/>
    </border>
    <border>
      <left style="thick"/>
      <right>
        <color indexed="63"/>
      </right>
      <top>
        <color indexed="63"/>
      </top>
      <bottom style="thick"/>
    </border>
    <border>
      <left>
        <color indexed="63"/>
      </left>
      <right>
        <color indexed="63"/>
      </right>
      <top>
        <color indexed="63"/>
      </top>
      <bottom style="thin"/>
    </border>
    <border>
      <left style="double"/>
      <right style="double"/>
      <top>
        <color indexed="63"/>
      </top>
      <bottom style="double"/>
    </border>
    <border>
      <left style="double"/>
      <right style="double"/>
      <top style="double"/>
      <bottom>
        <color indexed="63"/>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color indexed="63"/>
      </left>
      <right>
        <color indexed="63"/>
      </right>
      <top style="thin"/>
      <bottom style="thick"/>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color indexed="63"/>
      </bottom>
    </border>
    <border>
      <left style="thick"/>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color indexed="63"/>
      </left>
      <right>
        <color indexed="63"/>
      </right>
      <top style="thick"/>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103">
    <xf numFmtId="0" fontId="0" fillId="0" borderId="0" xfId="0" applyAlignment="1">
      <alignment/>
    </xf>
    <xf numFmtId="0" fontId="0" fillId="0" borderId="0" xfId="0"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0" fontId="7" fillId="0" borderId="0" xfId="0" applyFont="1" applyAlignment="1">
      <alignment/>
    </xf>
    <xf numFmtId="0" fontId="5" fillId="0" borderId="0" xfId="0" applyFont="1" applyAlignment="1">
      <alignment horizontal="center"/>
    </xf>
    <xf numFmtId="0" fontId="0" fillId="0" borderId="1" xfId="0" applyBorder="1" applyAlignment="1">
      <alignment/>
    </xf>
    <xf numFmtId="0" fontId="0" fillId="0" borderId="0" xfId="0" applyAlignment="1">
      <alignment horizontal="left"/>
    </xf>
    <xf numFmtId="49" fontId="0" fillId="0" borderId="1" xfId="0" applyNumberFormat="1" applyBorder="1" applyAlignment="1">
      <alignment horizontal="left"/>
    </xf>
    <xf numFmtId="0" fontId="0" fillId="0" borderId="1" xfId="0" applyBorder="1" applyAlignment="1">
      <alignment horizontal="left"/>
    </xf>
    <xf numFmtId="0" fontId="8" fillId="0" borderId="0" xfId="0" applyFont="1" applyAlignment="1">
      <alignment/>
    </xf>
    <xf numFmtId="0" fontId="6" fillId="0" borderId="0" xfId="0" applyFont="1" applyAlignment="1">
      <alignment horizontal="center"/>
    </xf>
    <xf numFmtId="0" fontId="0" fillId="0" borderId="1" xfId="0" applyBorder="1" applyAlignment="1">
      <alignment horizontal="left" vertical="center"/>
    </xf>
    <xf numFmtId="0" fontId="0" fillId="0" borderId="0" xfId="0" applyAlignment="1" quotePrefix="1">
      <alignment horizontal="left" vertical="center"/>
    </xf>
    <xf numFmtId="0" fontId="3" fillId="0" borderId="2" xfId="0" applyFont="1" applyBorder="1" applyAlignment="1">
      <alignment/>
    </xf>
    <xf numFmtId="0" fontId="11" fillId="0" borderId="2" xfId="0" applyFont="1" applyBorder="1" applyAlignment="1">
      <alignment/>
    </xf>
    <xf numFmtId="0" fontId="0" fillId="0" borderId="0" xfId="0" applyAlignment="1" quotePrefix="1">
      <alignment/>
    </xf>
    <xf numFmtId="0" fontId="5" fillId="0" borderId="3" xfId="0" applyFont="1" applyBorder="1" applyAlignment="1">
      <alignment horizontal="center"/>
    </xf>
    <xf numFmtId="0" fontId="0" fillId="0" borderId="4" xfId="0" applyBorder="1" applyAlignment="1">
      <alignment/>
    </xf>
    <xf numFmtId="0" fontId="0" fillId="0" borderId="0" xfId="0" applyBorder="1" applyAlignment="1">
      <alignment/>
    </xf>
    <xf numFmtId="0" fontId="0" fillId="0" borderId="0" xfId="0" applyFont="1" applyBorder="1" applyAlignment="1">
      <alignment/>
    </xf>
    <xf numFmtId="0" fontId="0" fillId="0" borderId="0" xfId="0" applyAlignment="1">
      <alignment horizontal="center"/>
    </xf>
    <xf numFmtId="0" fontId="4" fillId="0" borderId="0" xfId="0" applyFont="1" applyAlignment="1">
      <alignment horizontal="center"/>
    </xf>
    <xf numFmtId="0" fontId="4" fillId="0" borderId="0" xfId="0" applyFont="1" applyAlignment="1">
      <alignment horizontal="center" vertical="top" wrapText="1"/>
    </xf>
    <xf numFmtId="0" fontId="0" fillId="0" borderId="0" xfId="0" applyFont="1" applyAlignment="1">
      <alignment/>
    </xf>
    <xf numFmtId="0" fontId="5" fillId="0" borderId="5" xfId="0" applyFont="1" applyBorder="1" applyAlignment="1">
      <alignment/>
    </xf>
    <xf numFmtId="0" fontId="5" fillId="0" borderId="0" xfId="0" applyFont="1" applyBorder="1" applyAlignment="1">
      <alignment/>
    </xf>
    <xf numFmtId="0" fontId="6" fillId="0" borderId="0" xfId="0" applyFont="1" applyBorder="1" applyAlignment="1">
      <alignment horizontal="center"/>
    </xf>
    <xf numFmtId="0" fontId="6" fillId="0" borderId="6" xfId="0" applyFont="1" applyBorder="1" applyAlignment="1" applyProtection="1">
      <alignment horizontal="center"/>
      <protection locked="0"/>
    </xf>
    <xf numFmtId="167" fontId="0" fillId="0" borderId="0" xfId="0" applyNumberFormat="1" applyAlignment="1">
      <alignment/>
    </xf>
    <xf numFmtId="0" fontId="5" fillId="0" borderId="5" xfId="0" applyFont="1" applyBorder="1" applyAlignment="1">
      <alignment horizontal="center"/>
    </xf>
    <xf numFmtId="0" fontId="6" fillId="0" borderId="7" xfId="0" applyFont="1" applyBorder="1" applyAlignment="1" applyProtection="1">
      <alignment/>
      <protection locked="0"/>
    </xf>
    <xf numFmtId="0" fontId="6" fillId="0" borderId="8" xfId="0" applyFont="1" applyBorder="1" applyAlignment="1" applyProtection="1">
      <alignment/>
      <protection locked="0"/>
    </xf>
    <xf numFmtId="0" fontId="6" fillId="0" borderId="9" xfId="0" applyFont="1" applyBorder="1" applyAlignment="1" applyProtection="1">
      <alignment/>
      <protection locked="0"/>
    </xf>
    <xf numFmtId="0" fontId="6" fillId="0" borderId="4" xfId="0" applyFont="1" applyBorder="1" applyAlignment="1">
      <alignment horizontal="center"/>
    </xf>
    <xf numFmtId="0" fontId="6" fillId="0" borderId="10" xfId="0" applyFont="1" applyBorder="1" applyAlignment="1">
      <alignment horizontal="center"/>
    </xf>
    <xf numFmtId="0" fontId="13" fillId="0" borderId="0" xfId="0" applyFont="1" applyAlignment="1">
      <alignment horizontal="center" vertical="center"/>
    </xf>
    <xf numFmtId="0" fontId="0" fillId="0" borderId="0" xfId="0" applyAlignment="1">
      <alignment horizontal="left" vertical="center"/>
    </xf>
    <xf numFmtId="0" fontId="0" fillId="0" borderId="0" xfId="0" applyAlignment="1">
      <alignment vertical="center"/>
    </xf>
    <xf numFmtId="0" fontId="4" fillId="0" borderId="0" xfId="0" applyFont="1" applyAlignment="1">
      <alignment horizontal="center" wrapText="1"/>
    </xf>
    <xf numFmtId="0" fontId="0" fillId="0" borderId="0" xfId="0" applyAlignment="1">
      <alignment vertical="top" wrapText="1"/>
    </xf>
    <xf numFmtId="0" fontId="5" fillId="0" borderId="3" xfId="0" applyFont="1" applyBorder="1" applyAlignment="1">
      <alignment horizontal="left"/>
    </xf>
    <xf numFmtId="0" fontId="3" fillId="0" borderId="2" xfId="0" applyFont="1" applyBorder="1" applyAlignment="1">
      <alignment horizontal="left"/>
    </xf>
    <xf numFmtId="0" fontId="4" fillId="0" borderId="0" xfId="0" applyFont="1" applyAlignment="1">
      <alignment vertical="top"/>
    </xf>
    <xf numFmtId="0" fontId="12" fillId="0" borderId="0" xfId="0" applyFont="1" applyAlignment="1">
      <alignment horizontal="center"/>
    </xf>
    <xf numFmtId="0" fontId="16" fillId="0" borderId="0" xfId="0" applyFont="1" applyAlignment="1">
      <alignment/>
    </xf>
    <xf numFmtId="0" fontId="6" fillId="0" borderId="11" xfId="0" applyFont="1" applyBorder="1" applyAlignment="1" applyProtection="1">
      <alignment vertical="top" wrapText="1"/>
      <protection locked="0"/>
    </xf>
    <xf numFmtId="0" fontId="6" fillId="0" borderId="12" xfId="0" applyFont="1" applyBorder="1" applyAlignment="1" applyProtection="1">
      <alignment vertical="top" wrapText="1"/>
      <protection locked="0"/>
    </xf>
    <xf numFmtId="0" fontId="6" fillId="0" borderId="13" xfId="0" applyFont="1" applyBorder="1" applyAlignment="1" applyProtection="1">
      <alignment vertical="top" wrapText="1"/>
      <protection locked="0"/>
    </xf>
    <xf numFmtId="0" fontId="6" fillId="0" borderId="14" xfId="0" applyFont="1" applyBorder="1" applyAlignment="1" applyProtection="1">
      <alignment vertical="top" wrapText="1"/>
      <protection locked="0"/>
    </xf>
    <xf numFmtId="0" fontId="6" fillId="0" borderId="0" xfId="0" applyFont="1" applyBorder="1" applyAlignment="1" applyProtection="1">
      <alignment vertical="top" wrapText="1"/>
      <protection locked="0"/>
    </xf>
    <xf numFmtId="0" fontId="6" fillId="0" borderId="15" xfId="0" applyFont="1" applyBorder="1" applyAlignment="1" applyProtection="1">
      <alignment vertical="top" wrapText="1"/>
      <protection locked="0"/>
    </xf>
    <xf numFmtId="0" fontId="0" fillId="0" borderId="14" xfId="0" applyBorder="1" applyAlignment="1">
      <alignment vertical="top" wrapText="1"/>
    </xf>
    <xf numFmtId="0" fontId="17" fillId="0" borderId="0" xfId="0" applyFont="1" applyAlignment="1">
      <alignment horizontal="justify" vertical="top" wrapText="1"/>
    </xf>
    <xf numFmtId="0" fontId="5" fillId="0" borderId="0" xfId="0" applyFont="1" applyAlignment="1">
      <alignment vertical="top" wrapText="1"/>
    </xf>
    <xf numFmtId="0" fontId="12" fillId="0" borderId="0" xfId="0" applyFont="1" applyAlignment="1">
      <alignment horizontal="center"/>
    </xf>
    <xf numFmtId="0" fontId="0" fillId="0" borderId="0" xfId="0" applyAlignment="1">
      <alignment horizontal="center"/>
    </xf>
    <xf numFmtId="0" fontId="0" fillId="0" borderId="14" xfId="0" applyBorder="1" applyAlignment="1">
      <alignment wrapText="1"/>
    </xf>
    <xf numFmtId="0" fontId="0" fillId="0" borderId="0" xfId="0" applyAlignment="1">
      <alignment wrapText="1"/>
    </xf>
    <xf numFmtId="0" fontId="0" fillId="0" borderId="0" xfId="0" applyBorder="1" applyAlignment="1">
      <alignment vertical="top" wrapText="1"/>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0" xfId="0" applyAlignment="1">
      <alignment vertical="top" wrapText="1"/>
    </xf>
    <xf numFmtId="0" fontId="0" fillId="0" borderId="19" xfId="0" applyBorder="1" applyAlignment="1">
      <alignment horizontal="center" vertical="top" wrapText="1"/>
    </xf>
    <xf numFmtId="0" fontId="0" fillId="0" borderId="0" xfId="0" applyAlignment="1">
      <alignment horizontal="center" vertical="top" wrapText="1"/>
    </xf>
    <xf numFmtId="0" fontId="5" fillId="0" borderId="0" xfId="0" applyFont="1" applyAlignment="1">
      <alignment horizontal="center"/>
    </xf>
    <xf numFmtId="165" fontId="5" fillId="0" borderId="3" xfId="0" applyNumberFormat="1" applyFont="1" applyBorder="1" applyAlignment="1">
      <alignment horizontal="center"/>
    </xf>
    <xf numFmtId="165" fontId="5" fillId="0" borderId="2" xfId="0" applyNumberFormat="1" applyFont="1" applyBorder="1" applyAlignment="1">
      <alignment horizontal="center"/>
    </xf>
    <xf numFmtId="165" fontId="0" fillId="0" borderId="2" xfId="0" applyNumberFormat="1" applyBorder="1" applyAlignment="1">
      <alignment horizontal="center"/>
    </xf>
    <xf numFmtId="0" fontId="0" fillId="0" borderId="2" xfId="0" applyBorder="1" applyAlignment="1">
      <alignment horizontal="center"/>
    </xf>
    <xf numFmtId="0" fontId="0" fillId="0" borderId="4" xfId="0" applyBorder="1" applyAlignment="1">
      <alignment horizontal="center"/>
    </xf>
    <xf numFmtId="0" fontId="0" fillId="0" borderId="20" xfId="0" applyBorder="1" applyAlignment="1">
      <alignment wrapText="1"/>
    </xf>
    <xf numFmtId="0" fontId="0" fillId="0" borderId="21" xfId="0" applyBorder="1" applyAlignment="1">
      <alignment wrapText="1"/>
    </xf>
    <xf numFmtId="0" fontId="0" fillId="0" borderId="22" xfId="0" applyBorder="1" applyAlignment="1">
      <alignment wrapText="1"/>
    </xf>
    <xf numFmtId="0" fontId="0" fillId="0" borderId="23" xfId="0" applyBorder="1" applyAlignment="1">
      <alignment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13" fillId="0" borderId="0" xfId="0" applyFont="1" applyAlignment="1">
      <alignment horizontal="center" vertical="center"/>
    </xf>
    <xf numFmtId="0" fontId="4" fillId="0" borderId="0" xfId="0" applyFont="1" applyAlignment="1">
      <alignment horizontal="center" vertical="center"/>
    </xf>
    <xf numFmtId="0" fontId="0" fillId="0" borderId="0" xfId="0" applyAlignment="1">
      <alignment horizontal="center" vertical="center"/>
    </xf>
    <xf numFmtId="0" fontId="0" fillId="0" borderId="0" xfId="0" applyAlignment="1" quotePrefix="1">
      <alignment horizontal="left" vertical="center"/>
    </xf>
    <xf numFmtId="0" fontId="0" fillId="0" borderId="0" xfId="0" applyAlignment="1">
      <alignment horizontal="left" vertical="center"/>
    </xf>
    <xf numFmtId="0" fontId="13" fillId="0" borderId="0" xfId="0" applyFont="1" applyAlignment="1">
      <alignment horizontal="center" vertical="center"/>
    </xf>
    <xf numFmtId="0" fontId="0" fillId="0" borderId="0" xfId="0" applyAlignment="1" quotePrefix="1">
      <alignment vertical="center"/>
    </xf>
    <xf numFmtId="0" fontId="0" fillId="0" borderId="0" xfId="0" applyAlignment="1">
      <alignment vertical="center"/>
    </xf>
    <xf numFmtId="0" fontId="0" fillId="0" borderId="24" xfId="0" applyBorder="1" applyAlignment="1">
      <alignment horizontal="center"/>
    </xf>
    <xf numFmtId="49" fontId="4" fillId="0" borderId="0" xfId="0" applyNumberFormat="1" applyFont="1" applyBorder="1" applyAlignment="1" quotePrefix="1">
      <alignment horizontal="center" vertical="center"/>
    </xf>
    <xf numFmtId="49" fontId="0" fillId="0" borderId="0" xfId="0" applyNumberFormat="1" applyAlignment="1">
      <alignment horizontal="center" vertical="center"/>
    </xf>
    <xf numFmtId="0" fontId="10" fillId="0" borderId="0" xfId="0" applyFont="1" applyAlignment="1">
      <alignment horizontal="left" vertical="center"/>
    </xf>
    <xf numFmtId="0" fontId="4" fillId="0" borderId="0" xfId="0" applyFont="1" applyAlignment="1">
      <alignment/>
    </xf>
    <xf numFmtId="0" fontId="0" fillId="0" borderId="0" xfId="0" applyAlignment="1">
      <alignment/>
    </xf>
    <xf numFmtId="0" fontId="0" fillId="0" borderId="0" xfId="0" applyFont="1" applyAlignment="1">
      <alignment horizontal="center"/>
    </xf>
    <xf numFmtId="0" fontId="0" fillId="0" borderId="0" xfId="0" applyFont="1" applyAlignment="1">
      <alignment horizontal="center" vertical="top" wrapText="1"/>
    </xf>
    <xf numFmtId="0" fontId="0" fillId="0" borderId="0" xfId="0" applyFont="1" applyAlignment="1">
      <alignment vertical="top" wrapText="1"/>
    </xf>
    <xf numFmtId="0" fontId="4" fillId="0" borderId="0" xfId="0" applyFont="1" applyAlignment="1">
      <alignment horizontal="center"/>
    </xf>
    <xf numFmtId="0" fontId="0" fillId="0" borderId="0" xfId="0" applyFont="1" applyAlignment="1">
      <alignment horizontal="justify" vertical="top" wrapText="1"/>
    </xf>
    <xf numFmtId="0" fontId="0" fillId="0" borderId="0" xfId="0" applyFont="1" applyAlignment="1">
      <alignment wrapText="1"/>
    </xf>
    <xf numFmtId="0" fontId="4" fillId="0" borderId="0" xfId="0" applyFont="1" applyAlignment="1">
      <alignment horizontal="justify"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206</xdr:row>
      <xdr:rowOff>76200</xdr:rowOff>
    </xdr:from>
    <xdr:to>
      <xdr:col>3</xdr:col>
      <xdr:colOff>314325</xdr:colOff>
      <xdr:row>210</xdr:row>
      <xdr:rowOff>57150</xdr:rowOff>
    </xdr:to>
    <xdr:sp>
      <xdr:nvSpPr>
        <xdr:cNvPr id="1" name="Line 1"/>
        <xdr:cNvSpPr>
          <a:spLocks/>
        </xdr:cNvSpPr>
      </xdr:nvSpPr>
      <xdr:spPr>
        <a:xfrm>
          <a:off x="2028825" y="38319075"/>
          <a:ext cx="314325" cy="6572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xdr:colOff>
      <xdr:row>211</xdr:row>
      <xdr:rowOff>57150</xdr:rowOff>
    </xdr:from>
    <xdr:to>
      <xdr:col>4</xdr:col>
      <xdr:colOff>38100</xdr:colOff>
      <xdr:row>211</xdr:row>
      <xdr:rowOff>66675</xdr:rowOff>
    </xdr:to>
    <xdr:sp>
      <xdr:nvSpPr>
        <xdr:cNvPr id="2" name="Line 2"/>
        <xdr:cNvSpPr>
          <a:spLocks/>
        </xdr:cNvSpPr>
      </xdr:nvSpPr>
      <xdr:spPr>
        <a:xfrm flipV="1">
          <a:off x="2038350" y="39157275"/>
          <a:ext cx="35242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xdr:colOff>
      <xdr:row>212</xdr:row>
      <xdr:rowOff>19050</xdr:rowOff>
    </xdr:from>
    <xdr:to>
      <xdr:col>3</xdr:col>
      <xdr:colOff>323850</xdr:colOff>
      <xdr:row>216</xdr:row>
      <xdr:rowOff>57150</xdr:rowOff>
    </xdr:to>
    <xdr:sp>
      <xdr:nvSpPr>
        <xdr:cNvPr id="3" name="Line 3"/>
        <xdr:cNvSpPr>
          <a:spLocks/>
        </xdr:cNvSpPr>
      </xdr:nvSpPr>
      <xdr:spPr>
        <a:xfrm flipV="1">
          <a:off x="2038350" y="39290625"/>
          <a:ext cx="314325" cy="7429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221</xdr:row>
      <xdr:rowOff>57150</xdr:rowOff>
    </xdr:from>
    <xdr:to>
      <xdr:col>4</xdr:col>
      <xdr:colOff>0</xdr:colOff>
      <xdr:row>221</xdr:row>
      <xdr:rowOff>66675</xdr:rowOff>
    </xdr:to>
    <xdr:sp>
      <xdr:nvSpPr>
        <xdr:cNvPr id="4" name="Line 4"/>
        <xdr:cNvSpPr>
          <a:spLocks/>
        </xdr:cNvSpPr>
      </xdr:nvSpPr>
      <xdr:spPr>
        <a:xfrm>
          <a:off x="2047875" y="40900350"/>
          <a:ext cx="304800"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226</xdr:row>
      <xdr:rowOff>57150</xdr:rowOff>
    </xdr:from>
    <xdr:to>
      <xdr:col>4</xdr:col>
      <xdr:colOff>9525</xdr:colOff>
      <xdr:row>226</xdr:row>
      <xdr:rowOff>57150</xdr:rowOff>
    </xdr:to>
    <xdr:sp>
      <xdr:nvSpPr>
        <xdr:cNvPr id="5" name="Line 5"/>
        <xdr:cNvSpPr>
          <a:spLocks/>
        </xdr:cNvSpPr>
      </xdr:nvSpPr>
      <xdr:spPr>
        <a:xfrm>
          <a:off x="2028825" y="41786175"/>
          <a:ext cx="3333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211</xdr:row>
      <xdr:rowOff>66675</xdr:rowOff>
    </xdr:from>
    <xdr:to>
      <xdr:col>6</xdr:col>
      <xdr:colOff>419100</xdr:colOff>
      <xdr:row>211</xdr:row>
      <xdr:rowOff>114300</xdr:rowOff>
    </xdr:to>
    <xdr:sp>
      <xdr:nvSpPr>
        <xdr:cNvPr id="6" name="Line 6"/>
        <xdr:cNvSpPr>
          <a:spLocks/>
        </xdr:cNvSpPr>
      </xdr:nvSpPr>
      <xdr:spPr>
        <a:xfrm>
          <a:off x="3238500" y="39166800"/>
          <a:ext cx="419100" cy="476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9525</xdr:colOff>
      <xdr:row>212</xdr:row>
      <xdr:rowOff>66675</xdr:rowOff>
    </xdr:from>
    <xdr:to>
      <xdr:col>6</xdr:col>
      <xdr:colOff>419100</xdr:colOff>
      <xdr:row>221</xdr:row>
      <xdr:rowOff>76200</xdr:rowOff>
    </xdr:to>
    <xdr:sp>
      <xdr:nvSpPr>
        <xdr:cNvPr id="7" name="Line 9"/>
        <xdr:cNvSpPr>
          <a:spLocks/>
        </xdr:cNvSpPr>
      </xdr:nvSpPr>
      <xdr:spPr>
        <a:xfrm flipV="1">
          <a:off x="3248025" y="39338250"/>
          <a:ext cx="409575" cy="15811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419100</xdr:colOff>
      <xdr:row>213</xdr:row>
      <xdr:rowOff>133350</xdr:rowOff>
    </xdr:from>
    <xdr:to>
      <xdr:col>6</xdr:col>
      <xdr:colOff>419100</xdr:colOff>
      <xdr:row>226</xdr:row>
      <xdr:rowOff>19050</xdr:rowOff>
    </xdr:to>
    <xdr:sp>
      <xdr:nvSpPr>
        <xdr:cNvPr id="8" name="Line 10"/>
        <xdr:cNvSpPr>
          <a:spLocks/>
        </xdr:cNvSpPr>
      </xdr:nvSpPr>
      <xdr:spPr>
        <a:xfrm flipV="1">
          <a:off x="3238500" y="39576375"/>
          <a:ext cx="419100" cy="2171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228</xdr:row>
      <xdr:rowOff>28575</xdr:rowOff>
    </xdr:from>
    <xdr:to>
      <xdr:col>2</xdr:col>
      <xdr:colOff>0</xdr:colOff>
      <xdr:row>230</xdr:row>
      <xdr:rowOff>9525</xdr:rowOff>
    </xdr:to>
    <xdr:sp>
      <xdr:nvSpPr>
        <xdr:cNvPr id="9" name="Line 15"/>
        <xdr:cNvSpPr>
          <a:spLocks/>
        </xdr:cNvSpPr>
      </xdr:nvSpPr>
      <xdr:spPr>
        <a:xfrm flipV="1">
          <a:off x="1419225" y="42100500"/>
          <a:ext cx="0" cy="314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226</xdr:row>
      <xdr:rowOff>28575</xdr:rowOff>
    </xdr:from>
    <xdr:to>
      <xdr:col>8</xdr:col>
      <xdr:colOff>0</xdr:colOff>
      <xdr:row>230</xdr:row>
      <xdr:rowOff>0</xdr:rowOff>
    </xdr:to>
    <xdr:sp>
      <xdr:nvSpPr>
        <xdr:cNvPr id="10" name="Line 16"/>
        <xdr:cNvSpPr>
          <a:spLocks/>
        </xdr:cNvSpPr>
      </xdr:nvSpPr>
      <xdr:spPr>
        <a:xfrm flipV="1">
          <a:off x="4076700" y="41757600"/>
          <a:ext cx="0"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243"/>
  <sheetViews>
    <sheetView showGridLines="0" showRowColHeaders="0" tabSelected="1" workbookViewId="0" topLeftCell="A1">
      <selection activeCell="M4" sqref="M4"/>
    </sheetView>
  </sheetViews>
  <sheetFormatPr defaultColWidth="9.140625" defaultRowHeight="12.75"/>
  <cols>
    <col min="1" max="1" width="8.421875" style="0" customWidth="1"/>
    <col min="2" max="2" width="12.8515625" style="0" customWidth="1"/>
    <col min="4" max="4" width="4.8515625" style="0" customWidth="1"/>
    <col min="5" max="5" width="7.00390625" style="0" customWidth="1"/>
    <col min="6" max="12" width="6.28125" style="0" customWidth="1"/>
    <col min="16" max="16" width="9.140625" style="0" hidden="1" customWidth="1"/>
  </cols>
  <sheetData>
    <row r="1" spans="1:12" ht="18">
      <c r="A1" s="56" t="s">
        <v>115</v>
      </c>
      <c r="B1" s="57"/>
      <c r="C1" s="57"/>
      <c r="D1" s="57"/>
      <c r="E1" s="57"/>
      <c r="F1" s="57"/>
      <c r="G1" s="57"/>
      <c r="H1" s="57"/>
      <c r="I1" s="57"/>
      <c r="J1" s="57"/>
      <c r="K1" s="57"/>
      <c r="L1" s="57"/>
    </row>
    <row r="2" spans="1:12" ht="18">
      <c r="A2" s="56" t="s">
        <v>116</v>
      </c>
      <c r="B2" s="57"/>
      <c r="C2" s="57"/>
      <c r="D2" s="57"/>
      <c r="E2" s="57"/>
      <c r="F2" s="57"/>
      <c r="G2" s="57"/>
      <c r="H2" s="57"/>
      <c r="I2" s="57"/>
      <c r="J2" s="57"/>
      <c r="K2" s="57"/>
      <c r="L2" s="57"/>
    </row>
    <row r="3" spans="1:12" ht="18">
      <c r="A3" s="45"/>
      <c r="B3" s="22"/>
      <c r="C3" s="22"/>
      <c r="D3" s="22"/>
      <c r="E3" s="22"/>
      <c r="F3" s="22"/>
      <c r="G3" s="22"/>
      <c r="H3" s="22"/>
      <c r="I3" s="22"/>
      <c r="J3" s="22"/>
      <c r="K3" s="22"/>
      <c r="L3" s="22"/>
    </row>
    <row r="4" spans="1:12" ht="48" customHeight="1">
      <c r="A4" s="98" t="s">
        <v>180</v>
      </c>
      <c r="B4" s="98"/>
      <c r="C4" s="98"/>
      <c r="D4" s="98"/>
      <c r="E4" s="98"/>
      <c r="F4" s="98"/>
      <c r="G4" s="98"/>
      <c r="H4" s="98"/>
      <c r="I4" s="98"/>
      <c r="J4" s="98"/>
      <c r="K4" s="98"/>
      <c r="L4" s="98"/>
    </row>
    <row r="5" ht="13.5" thickBot="1"/>
    <row r="6" spans="1:10" ht="14.25" thickBot="1" thickTop="1">
      <c r="A6" t="s">
        <v>99</v>
      </c>
      <c r="C6" s="32"/>
      <c r="D6" s="33"/>
      <c r="E6" s="33"/>
      <c r="F6" s="33"/>
      <c r="G6" s="33"/>
      <c r="H6" s="33"/>
      <c r="I6" s="33"/>
      <c r="J6" s="34"/>
    </row>
    <row r="7" spans="3:9" ht="13.5" thickTop="1">
      <c r="C7" s="21" t="s">
        <v>96</v>
      </c>
      <c r="D7" s="20"/>
      <c r="E7" s="20"/>
      <c r="F7" s="20"/>
      <c r="G7" s="20"/>
      <c r="H7" s="20"/>
      <c r="I7" s="20"/>
    </row>
    <row r="9" spans="1:17" ht="12.75">
      <c r="A9" t="s">
        <v>2</v>
      </c>
      <c r="Q9" s="22"/>
    </row>
    <row r="10" ht="13.5" thickBot="1"/>
    <row r="11" spans="2:12" ht="13.5" thickTop="1">
      <c r="B11" s="47"/>
      <c r="C11" s="48"/>
      <c r="D11" s="48"/>
      <c r="E11" s="48"/>
      <c r="F11" s="48"/>
      <c r="G11" s="48"/>
      <c r="H11" s="48"/>
      <c r="I11" s="48"/>
      <c r="J11" s="48"/>
      <c r="K11" s="48"/>
      <c r="L11" s="49"/>
    </row>
    <row r="12" spans="2:12" ht="12.75">
      <c r="B12" s="50"/>
      <c r="C12" s="51"/>
      <c r="D12" s="51"/>
      <c r="E12" s="51"/>
      <c r="F12" s="51"/>
      <c r="G12" s="51"/>
      <c r="H12" s="51"/>
      <c r="I12" s="51"/>
      <c r="J12" s="51"/>
      <c r="K12" s="51"/>
      <c r="L12" s="52"/>
    </row>
    <row r="13" spans="2:12" ht="12.75">
      <c r="B13" s="50"/>
      <c r="C13" s="51"/>
      <c r="D13" s="51"/>
      <c r="E13" s="51"/>
      <c r="F13" s="51"/>
      <c r="G13" s="51"/>
      <c r="H13" s="51"/>
      <c r="I13" s="51"/>
      <c r="J13" s="51"/>
      <c r="K13" s="51"/>
      <c r="L13" s="52"/>
    </row>
    <row r="14" spans="2:12" ht="12.75">
      <c r="B14" s="53"/>
      <c r="C14" s="60"/>
      <c r="D14" s="60"/>
      <c r="E14" s="60"/>
      <c r="F14" s="60"/>
      <c r="G14" s="60"/>
      <c r="H14" s="60"/>
      <c r="I14" s="60"/>
      <c r="J14" s="60"/>
      <c r="K14" s="60"/>
      <c r="L14" s="61"/>
    </row>
    <row r="15" spans="2:12" ht="12.75">
      <c r="B15" s="53"/>
      <c r="C15" s="60"/>
      <c r="D15" s="60"/>
      <c r="E15" s="60"/>
      <c r="F15" s="60"/>
      <c r="G15" s="60"/>
      <c r="H15" s="60"/>
      <c r="I15" s="60"/>
      <c r="J15" s="60"/>
      <c r="K15" s="60"/>
      <c r="L15" s="61"/>
    </row>
    <row r="16" spans="2:12" ht="13.5" thickBot="1">
      <c r="B16" s="62"/>
      <c r="C16" s="63"/>
      <c r="D16" s="63"/>
      <c r="E16" s="63"/>
      <c r="F16" s="63"/>
      <c r="G16" s="63"/>
      <c r="H16" s="63"/>
      <c r="I16" s="63"/>
      <c r="J16" s="63"/>
      <c r="K16" s="63"/>
      <c r="L16" s="64"/>
    </row>
    <row r="17" ht="13.5" thickTop="1"/>
    <row r="18" spans="1:12" ht="12.75">
      <c r="A18" s="65" t="s">
        <v>114</v>
      </c>
      <c r="B18" s="65"/>
      <c r="C18" s="65"/>
      <c r="D18" s="65"/>
      <c r="E18" s="65"/>
      <c r="F18" s="65"/>
      <c r="G18" s="65"/>
      <c r="H18" s="65"/>
      <c r="I18" s="65"/>
      <c r="J18" s="65"/>
      <c r="K18" s="65"/>
      <c r="L18" s="65"/>
    </row>
    <row r="19" spans="1:12" ht="12.75">
      <c r="A19" s="65"/>
      <c r="B19" s="65"/>
      <c r="C19" s="65"/>
      <c r="D19" s="65"/>
      <c r="E19" s="65"/>
      <c r="F19" s="65"/>
      <c r="G19" s="65"/>
      <c r="H19" s="65"/>
      <c r="I19" s="65"/>
      <c r="J19" s="65"/>
      <c r="K19" s="65"/>
      <c r="L19" s="65"/>
    </row>
    <row r="20" spans="1:12" ht="41.25" customHeight="1">
      <c r="A20" s="65"/>
      <c r="B20" s="65"/>
      <c r="C20" s="65"/>
      <c r="D20" s="65"/>
      <c r="E20" s="65"/>
      <c r="F20" s="65"/>
      <c r="G20" s="65"/>
      <c r="H20" s="65"/>
      <c r="I20" s="65"/>
      <c r="J20" s="65"/>
      <c r="K20" s="65"/>
      <c r="L20" s="65"/>
    </row>
    <row r="21" ht="13.5" thickBot="1"/>
    <row r="22" spans="1:16" ht="13.5" thickTop="1">
      <c r="A22" s="29" t="s">
        <v>21</v>
      </c>
      <c r="B22" s="65" t="s">
        <v>3</v>
      </c>
      <c r="C22" s="65"/>
      <c r="D22" s="65"/>
      <c r="E22" s="65"/>
      <c r="F22" s="65"/>
      <c r="G22" s="65"/>
      <c r="H22" s="65"/>
      <c r="I22" s="65"/>
      <c r="J22" s="65"/>
      <c r="K22" s="65"/>
      <c r="L22" s="65"/>
      <c r="P22" s="30" t="e">
        <f>IF(A22=1,1,IF(A22=2,2,IF(A22=3,3,IF(A22=4,4,IF(A22=5,5,IF(A22=6,6,IF(A22=7,7,NA())))))))</f>
        <v>#N/A</v>
      </c>
    </row>
    <row r="23" spans="1:12" ht="13.5" thickBot="1">
      <c r="A23" s="31" t="str">
        <f>IF(ISNA(P22),"Enter 1-7","")</f>
        <v>Enter 1-7</v>
      </c>
      <c r="B23" s="65"/>
      <c r="C23" s="65"/>
      <c r="D23" s="65"/>
      <c r="E23" s="65"/>
      <c r="F23" s="65"/>
      <c r="G23" s="65"/>
      <c r="H23" s="65"/>
      <c r="I23" s="65"/>
      <c r="J23" s="65"/>
      <c r="K23" s="65"/>
      <c r="L23" s="65"/>
    </row>
    <row r="24" ht="13.5" thickTop="1"/>
    <row r="25" ht="12.75">
      <c r="A25" t="s">
        <v>4</v>
      </c>
    </row>
    <row r="26" spans="1:11" ht="12.75">
      <c r="A26" s="65" t="s">
        <v>5</v>
      </c>
      <c r="B26" s="65"/>
      <c r="C26" s="65"/>
      <c r="E26" s="65" t="s">
        <v>100</v>
      </c>
      <c r="F26" s="65"/>
      <c r="G26" s="65"/>
      <c r="I26" s="65" t="s">
        <v>6</v>
      </c>
      <c r="J26" s="65"/>
      <c r="K26" s="65"/>
    </row>
    <row r="27" spans="1:11" ht="12.75">
      <c r="A27" s="65"/>
      <c r="B27" s="65"/>
      <c r="C27" s="65"/>
      <c r="E27" s="65"/>
      <c r="F27" s="65"/>
      <c r="G27" s="65"/>
      <c r="I27" s="65"/>
      <c r="J27" s="65"/>
      <c r="K27" s="65"/>
    </row>
    <row r="28" spans="1:11" ht="12.75">
      <c r="A28" s="65"/>
      <c r="B28" s="65"/>
      <c r="C28" s="65"/>
      <c r="E28" s="65"/>
      <c r="F28" s="65"/>
      <c r="G28" s="65"/>
      <c r="I28" s="65"/>
      <c r="J28" s="65"/>
      <c r="K28" s="65"/>
    </row>
    <row r="29" spans="1:11" ht="12.75">
      <c r="A29" s="65"/>
      <c r="B29" s="65"/>
      <c r="C29" s="65"/>
      <c r="E29" s="65"/>
      <c r="F29" s="65"/>
      <c r="G29" s="65"/>
      <c r="I29" s="65"/>
      <c r="J29" s="65"/>
      <c r="K29" s="65"/>
    </row>
    <row r="30" spans="1:11" ht="42.75" customHeight="1">
      <c r="A30" s="65"/>
      <c r="B30" s="65"/>
      <c r="C30" s="65"/>
      <c r="E30" s="65"/>
      <c r="F30" s="65"/>
      <c r="G30" s="65"/>
      <c r="I30" s="65"/>
      <c r="J30" s="65"/>
      <c r="K30" s="65"/>
    </row>
    <row r="31" ht="13.5" thickBot="1"/>
    <row r="32" spans="1:16" ht="13.5" thickTop="1">
      <c r="A32" s="29" t="s">
        <v>21</v>
      </c>
      <c r="B32" s="65" t="s">
        <v>117</v>
      </c>
      <c r="C32" s="65"/>
      <c r="D32" s="65"/>
      <c r="E32" s="65"/>
      <c r="F32" s="65"/>
      <c r="G32" s="65"/>
      <c r="H32" s="65"/>
      <c r="I32" s="65"/>
      <c r="J32" s="65"/>
      <c r="K32" s="65"/>
      <c r="L32" s="65"/>
      <c r="P32" t="e">
        <f>IF(A32=1,1,IF(A32=2,2,IF(A32=3,3,IF(A32=4,4,IF(A32=5,5,IF(A32=6,6,IF(A32=7,7,NA())))))))</f>
        <v>#N/A</v>
      </c>
    </row>
    <row r="33" spans="1:12" ht="39.75" customHeight="1" thickBot="1">
      <c r="A33" s="31" t="str">
        <f>IF(ISNA(P32),"Enter 1-7","")</f>
        <v>Enter 1-7</v>
      </c>
      <c r="B33" s="65"/>
      <c r="C33" s="65"/>
      <c r="D33" s="65"/>
      <c r="E33" s="65"/>
      <c r="F33" s="65"/>
      <c r="G33" s="65"/>
      <c r="H33" s="65"/>
      <c r="I33" s="65"/>
      <c r="J33" s="65"/>
      <c r="K33" s="65"/>
      <c r="L33" s="65"/>
    </row>
    <row r="34" ht="13.5" thickTop="1"/>
    <row r="35" ht="12.75">
      <c r="A35" t="s">
        <v>4</v>
      </c>
    </row>
    <row r="36" spans="1:11" ht="12.75">
      <c r="A36" s="65" t="s">
        <v>101</v>
      </c>
      <c r="B36" s="65"/>
      <c r="C36" s="65"/>
      <c r="E36" s="65" t="s">
        <v>102</v>
      </c>
      <c r="F36" s="65"/>
      <c r="G36" s="65"/>
      <c r="I36" s="65" t="s">
        <v>7</v>
      </c>
      <c r="J36" s="65"/>
      <c r="K36" s="65"/>
    </row>
    <row r="37" spans="1:11" ht="12.75">
      <c r="A37" s="65"/>
      <c r="B37" s="65"/>
      <c r="C37" s="65"/>
      <c r="E37" s="65"/>
      <c r="F37" s="65"/>
      <c r="G37" s="65"/>
      <c r="I37" s="65"/>
      <c r="J37" s="65"/>
      <c r="K37" s="65"/>
    </row>
    <row r="38" spans="1:11" ht="12.75">
      <c r="A38" s="65"/>
      <c r="B38" s="65"/>
      <c r="C38" s="65"/>
      <c r="E38" s="65"/>
      <c r="F38" s="65"/>
      <c r="G38" s="65"/>
      <c r="I38" s="65"/>
      <c r="J38" s="65"/>
      <c r="K38" s="65"/>
    </row>
    <row r="39" spans="1:11" ht="12.75">
      <c r="A39" s="65"/>
      <c r="B39" s="65"/>
      <c r="C39" s="65"/>
      <c r="E39" s="65"/>
      <c r="F39" s="65"/>
      <c r="G39" s="65"/>
      <c r="I39" s="65"/>
      <c r="J39" s="65"/>
      <c r="K39" s="65"/>
    </row>
    <row r="40" spans="1:11" ht="53.25" customHeight="1">
      <c r="A40" s="65"/>
      <c r="B40" s="65"/>
      <c r="C40" s="65"/>
      <c r="E40" s="65"/>
      <c r="F40" s="65"/>
      <c r="G40" s="65"/>
      <c r="I40" s="65"/>
      <c r="J40" s="65"/>
      <c r="K40" s="65"/>
    </row>
    <row r="41" ht="13.5" thickBot="1"/>
    <row r="42" spans="1:16" ht="13.5" thickTop="1">
      <c r="A42" s="29" t="s">
        <v>21</v>
      </c>
      <c r="B42" s="65" t="s">
        <v>8</v>
      </c>
      <c r="C42" s="65"/>
      <c r="D42" s="65"/>
      <c r="E42" s="65"/>
      <c r="F42" s="65"/>
      <c r="G42" s="65"/>
      <c r="H42" s="65"/>
      <c r="I42" s="65"/>
      <c r="J42" s="65"/>
      <c r="K42" s="65"/>
      <c r="L42" s="65"/>
      <c r="P42" t="e">
        <f>IF(A42=1,1,IF(A42=2,2,IF(A42=3,3,IF(A42=4,4,IF(A42=5,5,IF(A42=6,6,IF(A42=7,7,NA())))))))</f>
        <v>#N/A</v>
      </c>
    </row>
    <row r="43" spans="1:12" ht="13.5" thickBot="1">
      <c r="A43" s="31" t="str">
        <f>IF(ISNA(P42),"Enter 1-7","")</f>
        <v>Enter 1-7</v>
      </c>
      <c r="B43" s="65"/>
      <c r="C43" s="65"/>
      <c r="D43" s="65"/>
      <c r="E43" s="65"/>
      <c r="F43" s="65"/>
      <c r="G43" s="65"/>
      <c r="H43" s="65"/>
      <c r="I43" s="65"/>
      <c r="J43" s="65"/>
      <c r="K43" s="65"/>
      <c r="L43" s="65"/>
    </row>
    <row r="44" ht="13.5" thickTop="1">
      <c r="A44" t="s">
        <v>21</v>
      </c>
    </row>
    <row r="45" ht="12.75">
      <c r="A45" t="s">
        <v>4</v>
      </c>
    </row>
    <row r="46" spans="1:11" ht="12.75">
      <c r="A46" s="65" t="s">
        <v>9</v>
      </c>
      <c r="B46" s="65"/>
      <c r="C46" s="65"/>
      <c r="E46" s="65" t="s">
        <v>10</v>
      </c>
      <c r="F46" s="65"/>
      <c r="G46" s="65"/>
      <c r="I46" s="65" t="s">
        <v>11</v>
      </c>
      <c r="J46" s="65"/>
      <c r="K46" s="65"/>
    </row>
    <row r="47" spans="1:11" ht="12.75">
      <c r="A47" s="65"/>
      <c r="B47" s="65"/>
      <c r="C47" s="65"/>
      <c r="E47" s="65"/>
      <c r="F47" s="65"/>
      <c r="G47" s="65"/>
      <c r="I47" s="65"/>
      <c r="J47" s="65"/>
      <c r="K47" s="65"/>
    </row>
    <row r="48" spans="1:11" ht="12.75">
      <c r="A48" s="65"/>
      <c r="B48" s="65"/>
      <c r="C48" s="65"/>
      <c r="E48" s="65"/>
      <c r="F48" s="65"/>
      <c r="G48" s="65"/>
      <c r="I48" s="65"/>
      <c r="J48" s="65"/>
      <c r="K48" s="65"/>
    </row>
    <row r="49" spans="1:11" ht="12.75">
      <c r="A49" s="65"/>
      <c r="B49" s="65"/>
      <c r="C49" s="65"/>
      <c r="E49" s="65"/>
      <c r="F49" s="65"/>
      <c r="G49" s="65"/>
      <c r="I49" s="65"/>
      <c r="J49" s="65"/>
      <c r="K49" s="65"/>
    </row>
    <row r="50" spans="1:11" ht="12.75">
      <c r="A50" s="65"/>
      <c r="B50" s="65"/>
      <c r="C50" s="65"/>
      <c r="E50" s="65"/>
      <c r="F50" s="65"/>
      <c r="G50" s="65"/>
      <c r="I50" s="65"/>
      <c r="J50" s="65"/>
      <c r="K50" s="65"/>
    </row>
    <row r="51" ht="13.5" thickBot="1"/>
    <row r="52" spans="1:16" ht="13.5" thickTop="1">
      <c r="A52" s="29" t="s">
        <v>21</v>
      </c>
      <c r="B52" s="65" t="s">
        <v>118</v>
      </c>
      <c r="C52" s="65"/>
      <c r="D52" s="65"/>
      <c r="E52" s="65"/>
      <c r="F52" s="65"/>
      <c r="G52" s="65"/>
      <c r="H52" s="65"/>
      <c r="I52" s="65"/>
      <c r="J52" s="65"/>
      <c r="K52" s="65"/>
      <c r="L52" s="65"/>
      <c r="P52" t="e">
        <f>IF(A52=1,1,IF(A52=2,2,IF(A52=3,3,IF(A52=4,4,IF(A52=5,5,IF(A52=6,6,IF(A52=7,7,NA())))))))</f>
        <v>#N/A</v>
      </c>
    </row>
    <row r="53" spans="1:12" ht="24.75" customHeight="1" thickBot="1">
      <c r="A53" s="26" t="str">
        <f>IF(ISNA(P52),"Enter 1-7","")</f>
        <v>Enter 1-7</v>
      </c>
      <c r="B53" s="65"/>
      <c r="C53" s="65"/>
      <c r="D53" s="65"/>
      <c r="E53" s="65"/>
      <c r="F53" s="65"/>
      <c r="G53" s="65"/>
      <c r="H53" s="65"/>
      <c r="I53" s="65"/>
      <c r="J53" s="65"/>
      <c r="K53" s="65"/>
      <c r="L53" s="65"/>
    </row>
    <row r="54" ht="13.5" thickTop="1"/>
    <row r="55" ht="12.75">
      <c r="A55" t="s">
        <v>4</v>
      </c>
    </row>
    <row r="56" spans="1:11" ht="12.75">
      <c r="A56" s="65" t="s">
        <v>12</v>
      </c>
      <c r="B56" s="65"/>
      <c r="C56" s="65"/>
      <c r="E56" s="65" t="s">
        <v>13</v>
      </c>
      <c r="F56" s="65"/>
      <c r="G56" s="65"/>
      <c r="I56" s="65" t="s">
        <v>14</v>
      </c>
      <c r="J56" s="65"/>
      <c r="K56" s="65"/>
    </row>
    <row r="57" spans="1:11" ht="12.75">
      <c r="A57" s="65"/>
      <c r="B57" s="65"/>
      <c r="C57" s="65"/>
      <c r="E57" s="65"/>
      <c r="F57" s="65"/>
      <c r="G57" s="65"/>
      <c r="I57" s="65"/>
      <c r="J57" s="65"/>
      <c r="K57" s="65"/>
    </row>
    <row r="58" spans="1:11" ht="12.75">
      <c r="A58" s="65"/>
      <c r="B58" s="65"/>
      <c r="C58" s="65"/>
      <c r="E58" s="65"/>
      <c r="F58" s="65"/>
      <c r="G58" s="65"/>
      <c r="I58" s="65"/>
      <c r="J58" s="65"/>
      <c r="K58" s="65"/>
    </row>
    <row r="59" spans="1:11" ht="12.75">
      <c r="A59" s="65"/>
      <c r="B59" s="65"/>
      <c r="C59" s="65"/>
      <c r="E59" s="65"/>
      <c r="F59" s="65"/>
      <c r="G59" s="65"/>
      <c r="I59" s="65"/>
      <c r="J59" s="65"/>
      <c r="K59" s="65"/>
    </row>
    <row r="60" spans="1:11" ht="12.75">
      <c r="A60" s="65"/>
      <c r="B60" s="65"/>
      <c r="C60" s="65"/>
      <c r="E60" s="65"/>
      <c r="F60" s="65"/>
      <c r="G60" s="65"/>
      <c r="I60" s="65"/>
      <c r="J60" s="65"/>
      <c r="K60" s="65"/>
    </row>
    <row r="61" ht="13.5" thickBot="1"/>
    <row r="62" spans="1:16" ht="13.5" thickTop="1">
      <c r="A62" s="29" t="s">
        <v>21</v>
      </c>
      <c r="B62" s="65" t="s">
        <v>15</v>
      </c>
      <c r="C62" s="65"/>
      <c r="D62" s="65"/>
      <c r="E62" s="65"/>
      <c r="F62" s="65"/>
      <c r="G62" s="65"/>
      <c r="H62" s="65"/>
      <c r="I62" s="65"/>
      <c r="J62" s="65"/>
      <c r="K62" s="65"/>
      <c r="L62" s="65"/>
      <c r="P62" t="e">
        <f>IF(A62=1,1,IF(A62=2,2,IF(A62=3,3,IF(A62=4,4,IF(A62=5,5,IF(A62=6,6,IF(A62=7,7,NA())))))))</f>
        <v>#N/A</v>
      </c>
    </row>
    <row r="63" spans="1:12" ht="39.75" customHeight="1" thickBot="1">
      <c r="A63" s="26" t="str">
        <f>IF(ISNA(P62),"Enter 1-7","")</f>
        <v>Enter 1-7</v>
      </c>
      <c r="B63" s="65"/>
      <c r="C63" s="65"/>
      <c r="D63" s="65"/>
      <c r="E63" s="65"/>
      <c r="F63" s="65"/>
      <c r="G63" s="65"/>
      <c r="H63" s="65"/>
      <c r="I63" s="65"/>
      <c r="J63" s="65"/>
      <c r="K63" s="65"/>
      <c r="L63" s="65"/>
    </row>
    <row r="64" ht="13.5" thickTop="1"/>
    <row r="65" ht="12.75">
      <c r="A65" t="s">
        <v>4</v>
      </c>
    </row>
    <row r="66" spans="1:11" ht="12.75">
      <c r="A66" s="65" t="s">
        <v>16</v>
      </c>
      <c r="B66" s="65"/>
      <c r="C66" s="65"/>
      <c r="E66" s="65" t="s">
        <v>17</v>
      </c>
      <c r="F66" s="65"/>
      <c r="G66" s="65"/>
      <c r="I66" s="65" t="s">
        <v>18</v>
      </c>
      <c r="J66" s="65"/>
      <c r="K66" s="65"/>
    </row>
    <row r="67" spans="1:11" ht="12.75">
      <c r="A67" s="65"/>
      <c r="B67" s="65"/>
      <c r="C67" s="65"/>
      <c r="E67" s="65"/>
      <c r="F67" s="65"/>
      <c r="G67" s="65"/>
      <c r="I67" s="65"/>
      <c r="J67" s="65"/>
      <c r="K67" s="65"/>
    </row>
    <row r="68" spans="1:11" ht="12.75">
      <c r="A68" s="65"/>
      <c r="B68" s="65"/>
      <c r="C68" s="65"/>
      <c r="E68" s="65"/>
      <c r="F68" s="65"/>
      <c r="G68" s="65"/>
      <c r="I68" s="65"/>
      <c r="J68" s="65"/>
      <c r="K68" s="65"/>
    </row>
    <row r="69" spans="1:11" ht="12.75">
      <c r="A69" s="65"/>
      <c r="B69" s="65"/>
      <c r="C69" s="65"/>
      <c r="E69" s="65"/>
      <c r="F69" s="65"/>
      <c r="G69" s="65"/>
      <c r="I69" s="65"/>
      <c r="J69" s="65"/>
      <c r="K69" s="65"/>
    </row>
    <row r="70" spans="1:11" ht="30" customHeight="1">
      <c r="A70" s="65"/>
      <c r="B70" s="65"/>
      <c r="C70" s="65"/>
      <c r="E70" s="65"/>
      <c r="F70" s="65"/>
      <c r="G70" s="65"/>
      <c r="I70" s="65"/>
      <c r="J70" s="65"/>
      <c r="K70" s="65"/>
    </row>
    <row r="72" spans="1:12" ht="12.75">
      <c r="A72" s="65" t="s">
        <v>103</v>
      </c>
      <c r="B72" s="65"/>
      <c r="C72" s="65"/>
      <c r="D72" s="65"/>
      <c r="E72" s="65"/>
      <c r="F72" s="65"/>
      <c r="G72" s="65"/>
      <c r="H72" s="65"/>
      <c r="I72" s="65"/>
      <c r="J72" s="65"/>
      <c r="K72" s="65"/>
      <c r="L72" s="65"/>
    </row>
    <row r="73" spans="1:12" ht="12.75">
      <c r="A73" s="65"/>
      <c r="B73" s="65"/>
      <c r="C73" s="65"/>
      <c r="D73" s="65"/>
      <c r="E73" s="65"/>
      <c r="F73" s="65"/>
      <c r="G73" s="65"/>
      <c r="H73" s="65"/>
      <c r="I73" s="65"/>
      <c r="J73" s="65"/>
      <c r="K73" s="65"/>
      <c r="L73" s="65"/>
    </row>
    <row r="74" spans="1:12" ht="12.75">
      <c r="A74" s="65"/>
      <c r="B74" s="65"/>
      <c r="C74" s="65"/>
      <c r="D74" s="65"/>
      <c r="E74" s="65"/>
      <c r="F74" s="65"/>
      <c r="G74" s="65"/>
      <c r="H74" s="65"/>
      <c r="I74" s="65"/>
      <c r="J74" s="65"/>
      <c r="K74" s="65"/>
      <c r="L74" s="65"/>
    </row>
    <row r="75" spans="1:12" ht="12.75">
      <c r="A75" s="65"/>
      <c r="B75" s="65"/>
      <c r="C75" s="65"/>
      <c r="D75" s="65"/>
      <c r="E75" s="65"/>
      <c r="F75" s="65"/>
      <c r="G75" s="65"/>
      <c r="H75" s="65"/>
      <c r="I75" s="65"/>
      <c r="J75" s="65"/>
      <c r="K75" s="65"/>
      <c r="L75" s="65"/>
    </row>
    <row r="76" spans="1:12" ht="12.75">
      <c r="A76" s="41"/>
      <c r="B76" s="41"/>
      <c r="C76" s="41"/>
      <c r="D76" s="41"/>
      <c r="E76" s="41"/>
      <c r="F76" s="41"/>
      <c r="G76" s="41"/>
      <c r="H76" s="41"/>
      <c r="I76" s="41"/>
      <c r="J76" s="41"/>
      <c r="K76" s="41"/>
      <c r="L76" s="41"/>
    </row>
    <row r="77" spans="1:12" ht="12.75">
      <c r="A77" s="59" t="s">
        <v>19</v>
      </c>
      <c r="B77" s="59"/>
      <c r="C77" s="59"/>
      <c r="D77" s="59"/>
      <c r="E77" s="59"/>
      <c r="F77" s="59"/>
      <c r="G77" s="59"/>
      <c r="H77" s="59"/>
      <c r="I77" s="59"/>
      <c r="J77" s="59"/>
      <c r="K77" s="59"/>
      <c r="L77" s="59"/>
    </row>
    <row r="79" spans="3:10" ht="12.75">
      <c r="C79" s="94" t="s">
        <v>20</v>
      </c>
      <c r="D79" s="95"/>
      <c r="E79" s="95"/>
      <c r="F79" s="95"/>
      <c r="G79" s="95"/>
      <c r="H79" s="95"/>
      <c r="I79" s="95"/>
      <c r="J79" s="95"/>
    </row>
    <row r="81" spans="1:14" ht="12.75">
      <c r="A81" s="23" t="s">
        <v>120</v>
      </c>
      <c r="B81" s="2" t="s">
        <v>22</v>
      </c>
      <c r="D81" s="2" t="s">
        <v>21</v>
      </c>
      <c r="E81" s="2" t="s">
        <v>21</v>
      </c>
      <c r="F81" s="2" t="s">
        <v>21</v>
      </c>
      <c r="G81" s="2" t="s">
        <v>21</v>
      </c>
      <c r="H81" s="2" t="s">
        <v>21</v>
      </c>
      <c r="I81" s="2" t="s">
        <v>21</v>
      </c>
      <c r="J81" s="2" t="s">
        <v>21</v>
      </c>
      <c r="K81" s="2" t="s">
        <v>21</v>
      </c>
      <c r="L81" s="2"/>
      <c r="M81" s="23" t="s">
        <v>21</v>
      </c>
      <c r="N81" s="2"/>
    </row>
    <row r="82" spans="1:14" ht="13.5" customHeight="1">
      <c r="A82" s="23" t="s">
        <v>119</v>
      </c>
      <c r="B82" s="44" t="s">
        <v>23</v>
      </c>
      <c r="D82" s="44"/>
      <c r="N82" s="24"/>
    </row>
    <row r="83" spans="1:14" ht="14.25" customHeight="1">
      <c r="A83" s="40" t="s">
        <v>121</v>
      </c>
      <c r="B83" s="44" t="s">
        <v>24</v>
      </c>
      <c r="D83" s="44"/>
      <c r="E83" s="24"/>
      <c r="F83" s="24"/>
      <c r="G83" s="24"/>
      <c r="H83" s="24"/>
      <c r="I83" s="24"/>
      <c r="J83" s="24"/>
      <c r="K83" s="24"/>
      <c r="L83" s="24"/>
      <c r="M83" s="24"/>
      <c r="N83" s="24"/>
    </row>
    <row r="84" spans="1:14" ht="14.25" customHeight="1">
      <c r="A84" s="40" t="s">
        <v>122</v>
      </c>
      <c r="B84" s="44" t="s">
        <v>25</v>
      </c>
      <c r="D84" s="44"/>
      <c r="E84" s="24"/>
      <c r="F84" s="24"/>
      <c r="G84" s="24"/>
      <c r="H84" s="24"/>
      <c r="I84" s="24"/>
      <c r="J84" s="24"/>
      <c r="K84" s="24"/>
      <c r="L84" s="24"/>
      <c r="M84" s="24"/>
      <c r="N84" s="24"/>
    </row>
    <row r="85" spans="1:14" ht="14.25" customHeight="1">
      <c r="A85" s="40" t="s">
        <v>123</v>
      </c>
      <c r="B85" s="44" t="s">
        <v>26</v>
      </c>
      <c r="D85" s="44"/>
      <c r="E85" s="24"/>
      <c r="F85" s="24"/>
      <c r="G85" s="24"/>
      <c r="H85" s="24"/>
      <c r="I85" s="24"/>
      <c r="J85" s="24"/>
      <c r="K85" s="24"/>
      <c r="L85" s="24"/>
      <c r="M85" s="24"/>
      <c r="N85" s="24"/>
    </row>
    <row r="86" spans="1:14" ht="14.25" customHeight="1">
      <c r="A86" s="40" t="s">
        <v>124</v>
      </c>
      <c r="B86" s="44" t="s">
        <v>27</v>
      </c>
      <c r="D86" s="44"/>
      <c r="E86" s="24"/>
      <c r="F86" s="24"/>
      <c r="G86" s="24"/>
      <c r="H86" s="24"/>
      <c r="I86" s="24"/>
      <c r="J86" s="24"/>
      <c r="K86" s="24"/>
      <c r="L86" s="24"/>
      <c r="M86" s="24"/>
      <c r="N86" s="24"/>
    </row>
    <row r="87" spans="1:14" ht="14.25" customHeight="1">
      <c r="A87" s="40" t="s">
        <v>125</v>
      </c>
      <c r="B87" s="44" t="s">
        <v>28</v>
      </c>
      <c r="D87" s="44"/>
      <c r="E87" s="24"/>
      <c r="F87" s="24"/>
      <c r="G87" s="24"/>
      <c r="H87" s="24"/>
      <c r="I87" s="24"/>
      <c r="J87" s="24"/>
      <c r="K87" s="24"/>
      <c r="L87" s="24"/>
      <c r="M87" s="24"/>
      <c r="N87" s="24"/>
    </row>
    <row r="88" spans="1:14" ht="12.75">
      <c r="A88" s="23"/>
      <c r="B88" s="23"/>
      <c r="C88" s="23"/>
      <c r="D88" s="23"/>
      <c r="E88" s="23"/>
      <c r="F88" s="23"/>
      <c r="G88" s="23"/>
      <c r="H88" s="23"/>
      <c r="I88" s="23"/>
      <c r="J88" s="23"/>
      <c r="K88" s="23"/>
      <c r="L88" s="23"/>
      <c r="M88" s="23"/>
      <c r="N88" s="23"/>
    </row>
    <row r="89" ht="13.5" thickBot="1"/>
    <row r="90" spans="1:16" ht="13.5" thickTop="1">
      <c r="A90" s="29" t="s">
        <v>21</v>
      </c>
      <c r="B90" t="s">
        <v>29</v>
      </c>
      <c r="P90" t="e">
        <f>IF(A90=1,1,IF(A90=2,2,IF(A90=3,3,IF(A90=4,4,IF(A90=5,5,IF(A90=6,6,IF(A90=7,7,NA())))))))</f>
        <v>#N/A</v>
      </c>
    </row>
    <row r="91" ht="13.5" thickBot="1">
      <c r="A91" s="26" t="str">
        <f>IF(ISNA(P90),"Enter 1-7","")</f>
        <v>Enter 1-7</v>
      </c>
    </row>
    <row r="92" ht="14.25" thickBot="1" thickTop="1">
      <c r="A92" s="27"/>
    </row>
    <row r="93" spans="1:16" ht="13.5" thickTop="1">
      <c r="A93" s="29" t="s">
        <v>21</v>
      </c>
      <c r="B93" s="58" t="s">
        <v>30</v>
      </c>
      <c r="C93" s="59"/>
      <c r="D93" s="59"/>
      <c r="E93" s="59"/>
      <c r="F93" s="59"/>
      <c r="G93" s="59"/>
      <c r="H93" s="59"/>
      <c r="I93" s="59"/>
      <c r="J93" s="59"/>
      <c r="K93" s="59"/>
      <c r="L93" s="59"/>
      <c r="P93" t="e">
        <f>IF(A93=1,1,IF(A93=2,2,IF(A93=3,3,IF(A93=4,4,IF(A93=5,5,IF(A93=6,6,IF(A93=7,7,NA())))))))</f>
        <v>#N/A</v>
      </c>
    </row>
    <row r="94" spans="1:12" ht="13.5" thickBot="1">
      <c r="A94" s="26" t="str">
        <f>IF(ISNA(P93),"Enter 1-7","")</f>
        <v>Enter 1-7</v>
      </c>
      <c r="B94" s="58"/>
      <c r="C94" s="59"/>
      <c r="D94" s="59"/>
      <c r="E94" s="59"/>
      <c r="F94" s="59"/>
      <c r="G94" s="59"/>
      <c r="H94" s="59"/>
      <c r="I94" s="59"/>
      <c r="J94" s="59"/>
      <c r="K94" s="59"/>
      <c r="L94" s="59"/>
    </row>
    <row r="95" ht="14.25" thickBot="1" thickTop="1">
      <c r="A95" s="27"/>
    </row>
    <row r="96" spans="1:16" ht="13.5" thickTop="1">
      <c r="A96" s="29" t="s">
        <v>21</v>
      </c>
      <c r="B96" s="58" t="s">
        <v>31</v>
      </c>
      <c r="C96" s="59"/>
      <c r="D96" s="59"/>
      <c r="E96" s="59"/>
      <c r="F96" s="59"/>
      <c r="G96" s="59"/>
      <c r="H96" s="59"/>
      <c r="I96" s="59"/>
      <c r="J96" s="59"/>
      <c r="K96" s="59"/>
      <c r="L96" s="59"/>
      <c r="P96" t="e">
        <f>IF(A96=1,1,IF(A96=2,2,IF(A96=3,3,IF(A96=4,4,IF(A96=5,5,IF(A96=6,6,IF(A96=7,7,NA())))))))</f>
        <v>#N/A</v>
      </c>
    </row>
    <row r="97" spans="1:12" ht="13.5" thickBot="1">
      <c r="A97" s="26" t="str">
        <f>IF(ISNA(P96),"Enter 1-7","")</f>
        <v>Enter 1-7</v>
      </c>
      <c r="B97" s="58"/>
      <c r="C97" s="59"/>
      <c r="D97" s="59"/>
      <c r="E97" s="59"/>
      <c r="F97" s="59"/>
      <c r="G97" s="59"/>
      <c r="H97" s="59"/>
      <c r="I97" s="59"/>
      <c r="J97" s="59"/>
      <c r="K97" s="59"/>
      <c r="L97" s="59"/>
    </row>
    <row r="98" ht="14.25" thickBot="1" thickTop="1">
      <c r="A98" s="27"/>
    </row>
    <row r="99" spans="1:16" ht="13.5" thickTop="1">
      <c r="A99" s="29" t="s">
        <v>21</v>
      </c>
      <c r="B99" t="s">
        <v>32</v>
      </c>
      <c r="P99" t="e">
        <f>IF(A99=1,1,IF(A99=2,2,IF(A99=3,3,IF(A99=4,4,IF(A99=5,5,IF(A99=6,6,IF(A99=7,7,NA())))))))</f>
        <v>#N/A</v>
      </c>
    </row>
    <row r="100" ht="13.5" thickBot="1">
      <c r="A100" s="26" t="str">
        <f>IF(ISNA(P99),"Enter 1-7","")</f>
        <v>Enter 1-7</v>
      </c>
    </row>
    <row r="101" ht="14.25" thickBot="1" thickTop="1">
      <c r="A101" s="27"/>
    </row>
    <row r="102" spans="1:16" ht="13.5" thickTop="1">
      <c r="A102" s="29" t="s">
        <v>21</v>
      </c>
      <c r="B102" s="53" t="s">
        <v>104</v>
      </c>
      <c r="C102" s="65"/>
      <c r="D102" s="65"/>
      <c r="E102" s="65"/>
      <c r="F102" s="65"/>
      <c r="G102" s="65"/>
      <c r="H102" s="65"/>
      <c r="I102" s="65"/>
      <c r="J102" s="65"/>
      <c r="K102" s="65"/>
      <c r="L102" s="65"/>
      <c r="P102" t="e">
        <f>IF(A102=1,1,IF(A102=2,2,IF(A102=3,3,IF(A102=4,4,IF(A102=5,5,IF(A102=6,6,IF(A102=7,7,NA())))))))</f>
        <v>#N/A</v>
      </c>
    </row>
    <row r="103" spans="1:12" ht="13.5" thickBot="1">
      <c r="A103" s="26" t="str">
        <f>IF(ISNA(P102),"Enter 1-7","")</f>
        <v>Enter 1-7</v>
      </c>
      <c r="B103" s="53"/>
      <c r="C103" s="65"/>
      <c r="D103" s="65"/>
      <c r="E103" s="65"/>
      <c r="F103" s="65"/>
      <c r="G103" s="65"/>
      <c r="H103" s="65"/>
      <c r="I103" s="65"/>
      <c r="J103" s="65"/>
      <c r="K103" s="65"/>
      <c r="L103" s="65"/>
    </row>
    <row r="104" ht="14.25" thickBot="1" thickTop="1">
      <c r="A104" s="27"/>
    </row>
    <row r="105" spans="1:16" ht="13.5" thickTop="1">
      <c r="A105" s="29" t="s">
        <v>21</v>
      </c>
      <c r="B105" s="58" t="s">
        <v>105</v>
      </c>
      <c r="C105" s="59"/>
      <c r="D105" s="59"/>
      <c r="E105" s="59"/>
      <c r="F105" s="59"/>
      <c r="G105" s="59"/>
      <c r="H105" s="59"/>
      <c r="I105" s="59"/>
      <c r="J105" s="59"/>
      <c r="K105" s="59"/>
      <c r="L105" s="59"/>
      <c r="P105" t="e">
        <f>IF(A105=1,1,IF(A105=2,2,IF(A105=3,3,IF(A105=4,4,IF(A105=5,5,IF(A105=6,6,IF(A105=7,7,NA())))))))</f>
        <v>#N/A</v>
      </c>
    </row>
    <row r="106" spans="1:12" ht="13.5" thickBot="1">
      <c r="A106" s="26" t="str">
        <f>IF(ISNA(P105),"Enter 1-7","")</f>
        <v>Enter 1-7</v>
      </c>
      <c r="B106" s="58"/>
      <c r="C106" s="59"/>
      <c r="D106" s="59"/>
      <c r="E106" s="59"/>
      <c r="F106" s="59"/>
      <c r="G106" s="59"/>
      <c r="H106" s="59"/>
      <c r="I106" s="59"/>
      <c r="J106" s="59"/>
      <c r="K106" s="59"/>
      <c r="L106" s="59"/>
    </row>
    <row r="107" ht="14.25" thickBot="1" thickTop="1">
      <c r="A107" s="27"/>
    </row>
    <row r="108" spans="1:16" ht="13.5" thickTop="1">
      <c r="A108" s="29" t="s">
        <v>21</v>
      </c>
      <c r="B108" t="s">
        <v>33</v>
      </c>
      <c r="P108" t="e">
        <f>IF(A108=1,1,IF(A108=2,2,IF(A108=3,3,IF(A108=4,4,IF(A108=5,5,IF(A108=6,6,IF(A108=7,7,NA())))))))</f>
        <v>#N/A</v>
      </c>
    </row>
    <row r="109" spans="1:3" ht="13.5" thickBot="1">
      <c r="A109" s="26" t="str">
        <f>IF(ISNA(P108),"Enter 1-7","")</f>
        <v>Enter 1-7</v>
      </c>
      <c r="C109" t="s">
        <v>21</v>
      </c>
    </row>
    <row r="110" ht="14.25" thickBot="1" thickTop="1">
      <c r="A110" s="27"/>
    </row>
    <row r="111" spans="1:16" ht="13.5" thickTop="1">
      <c r="A111" s="29" t="s">
        <v>21</v>
      </c>
      <c r="B111" t="s">
        <v>34</v>
      </c>
      <c r="P111" t="e">
        <f>IF(A111=1,1,IF(A111=2,2,IF(A111=3,3,IF(A111=4,4,IF(A111=5,5,IF(A111=6,6,IF(A111=7,7,NA())))))))</f>
        <v>#N/A</v>
      </c>
    </row>
    <row r="112" ht="13.5" thickBot="1">
      <c r="A112" s="26" t="str">
        <f>IF(ISNA(P111),"Enter 1-7","")</f>
        <v>Enter 1-7</v>
      </c>
    </row>
    <row r="113" ht="14.25" thickBot="1" thickTop="1">
      <c r="A113" s="27"/>
    </row>
    <row r="114" spans="1:16" ht="13.5" thickTop="1">
      <c r="A114" s="29" t="s">
        <v>21</v>
      </c>
      <c r="B114" s="58" t="s">
        <v>35</v>
      </c>
      <c r="C114" s="59"/>
      <c r="D114" s="59"/>
      <c r="E114" s="59"/>
      <c r="F114" s="59"/>
      <c r="G114" s="59"/>
      <c r="H114" s="59"/>
      <c r="I114" s="59"/>
      <c r="J114" s="59"/>
      <c r="K114" s="59"/>
      <c r="L114" s="59"/>
      <c r="P114" t="e">
        <f>IF(A114=1,1,IF(A114=2,2,IF(A114=3,3,IF(A114=4,4,IF(A114=5,5,IF(A114=6,6,IF(A114=7,7,NA())))))))</f>
        <v>#N/A</v>
      </c>
    </row>
    <row r="115" spans="1:12" ht="13.5" thickBot="1">
      <c r="A115" s="26" t="str">
        <f>IF(ISNA(P114),"Enter 1-7","")</f>
        <v>Enter 1-7</v>
      </c>
      <c r="B115" s="58"/>
      <c r="C115" s="59"/>
      <c r="D115" s="59"/>
      <c r="E115" s="59"/>
      <c r="F115" s="59"/>
      <c r="G115" s="59"/>
      <c r="H115" s="59"/>
      <c r="I115" s="59"/>
      <c r="J115" s="59"/>
      <c r="K115" s="59"/>
      <c r="L115" s="59"/>
    </row>
    <row r="116" ht="14.25" thickBot="1" thickTop="1">
      <c r="A116" s="27"/>
    </row>
    <row r="117" spans="1:16" ht="13.5" thickTop="1">
      <c r="A117" s="29" t="s">
        <v>21</v>
      </c>
      <c r="B117" t="s">
        <v>36</v>
      </c>
      <c r="P117" t="e">
        <f>IF(A117=1,1,IF(A117=2,2,IF(A117=3,3,IF(A117=4,4,IF(A117=5,5,IF(A117=6,6,IF(A117=7,7,NA())))))))</f>
        <v>#N/A</v>
      </c>
    </row>
    <row r="118" ht="13.5" thickBot="1">
      <c r="A118" s="26" t="str">
        <f>IF(ISNA(P117),"Enter 1-7","")</f>
        <v>Enter 1-7</v>
      </c>
    </row>
    <row r="119" ht="13.5" thickTop="1">
      <c r="A119" s="27"/>
    </row>
    <row r="120" ht="12.75">
      <c r="A120" s="27"/>
    </row>
    <row r="121" spans="1:12" ht="12.75">
      <c r="A121" s="65" t="s">
        <v>37</v>
      </c>
      <c r="B121" s="65"/>
      <c r="C121" s="65"/>
      <c r="D121" s="65"/>
      <c r="E121" s="65"/>
      <c r="F121" s="65"/>
      <c r="G121" s="65"/>
      <c r="H121" s="65"/>
      <c r="I121" s="65"/>
      <c r="J121" s="65"/>
      <c r="K121" s="65"/>
      <c r="L121" s="65"/>
    </row>
    <row r="122" spans="1:12" ht="12.75">
      <c r="A122" s="65"/>
      <c r="B122" s="65"/>
      <c r="C122" s="65"/>
      <c r="D122" s="65"/>
      <c r="E122" s="65"/>
      <c r="F122" s="65"/>
      <c r="G122" s="65"/>
      <c r="H122" s="65"/>
      <c r="I122" s="65"/>
      <c r="J122" s="65"/>
      <c r="K122" s="65"/>
      <c r="L122" s="65"/>
    </row>
    <row r="123" spans="1:17" ht="30" customHeight="1">
      <c r="A123" s="65"/>
      <c r="B123" s="65"/>
      <c r="C123" s="65"/>
      <c r="D123" s="65"/>
      <c r="E123" s="65"/>
      <c r="F123" s="65"/>
      <c r="G123" s="65"/>
      <c r="H123" s="65"/>
      <c r="I123" s="65"/>
      <c r="J123" s="65"/>
      <c r="K123" s="65"/>
      <c r="L123" s="65"/>
      <c r="Q123" s="8"/>
    </row>
    <row r="125" spans="1:12" ht="36.75" customHeight="1">
      <c r="A125" s="59" t="s">
        <v>106</v>
      </c>
      <c r="B125" s="59"/>
      <c r="C125" s="59"/>
      <c r="D125" s="59"/>
      <c r="E125" s="59"/>
      <c r="F125" s="59"/>
      <c r="G125" s="59"/>
      <c r="H125" s="59"/>
      <c r="I125" s="59"/>
      <c r="J125" s="59"/>
      <c r="K125" s="59"/>
      <c r="L125" s="59"/>
    </row>
    <row r="127" spans="1:14" ht="12.75">
      <c r="A127" s="25">
        <v>1</v>
      </c>
      <c r="B127" s="96">
        <v>2</v>
      </c>
      <c r="C127" s="57"/>
      <c r="D127" s="25">
        <v>3</v>
      </c>
      <c r="F127" s="25">
        <v>4</v>
      </c>
      <c r="H127" s="25">
        <v>5</v>
      </c>
      <c r="J127" s="25">
        <v>6</v>
      </c>
      <c r="L127" s="25">
        <v>7</v>
      </c>
      <c r="N127" s="25"/>
    </row>
    <row r="128" spans="1:12" ht="12.75">
      <c r="A128" s="97" t="s">
        <v>38</v>
      </c>
      <c r="B128" s="97"/>
      <c r="C128" s="96" t="s">
        <v>21</v>
      </c>
      <c r="D128" s="96"/>
      <c r="E128" s="97" t="s">
        <v>39</v>
      </c>
      <c r="F128" s="97"/>
      <c r="I128" s="96" t="s">
        <v>21</v>
      </c>
      <c r="J128" s="96"/>
      <c r="K128" s="97" t="s">
        <v>40</v>
      </c>
      <c r="L128" s="97"/>
    </row>
    <row r="129" spans="1:12" ht="12.75">
      <c r="A129" s="98"/>
      <c r="B129" s="98"/>
      <c r="C129" s="25"/>
      <c r="D129" s="25"/>
      <c r="E129" s="98"/>
      <c r="F129" s="98"/>
      <c r="I129" s="25"/>
      <c r="J129" s="25"/>
      <c r="K129" s="98"/>
      <c r="L129" s="98"/>
    </row>
    <row r="130" spans="1:15" ht="12.75">
      <c r="A130" s="98"/>
      <c r="B130" s="98"/>
      <c r="C130" s="25"/>
      <c r="D130" s="25"/>
      <c r="E130" s="98"/>
      <c r="F130" s="98"/>
      <c r="I130" s="25"/>
      <c r="J130" s="25"/>
      <c r="K130" s="98"/>
      <c r="L130" s="98"/>
      <c r="O130" s="8"/>
    </row>
    <row r="131" spans="1:12" ht="28.5" customHeight="1">
      <c r="A131" s="101"/>
      <c r="B131" s="101"/>
      <c r="C131" s="25"/>
      <c r="D131" s="25"/>
      <c r="E131" s="98"/>
      <c r="F131" s="98"/>
      <c r="I131" s="25"/>
      <c r="J131" s="25"/>
      <c r="K131" s="98"/>
      <c r="L131" s="98"/>
    </row>
    <row r="132" ht="13.5" thickBot="1"/>
    <row r="133" spans="1:16" ht="13.5" thickTop="1">
      <c r="A133" s="29" t="s">
        <v>21</v>
      </c>
      <c r="B133" t="s">
        <v>41</v>
      </c>
      <c r="P133" t="e">
        <f>IF(A133=1,1,IF(A133=2,2,IF(A133=3,3,IF(A133=4,4,IF(A133=5,5,IF(A133=6,6,IF(A133=7,7,NA())))))))</f>
        <v>#N/A</v>
      </c>
    </row>
    <row r="134" ht="13.5" thickBot="1">
      <c r="A134" s="26" t="str">
        <f>IF(ISNA(P133),"Enter 1-7","")</f>
        <v>Enter 1-7</v>
      </c>
    </row>
    <row r="135" ht="14.25" thickBot="1" thickTop="1">
      <c r="A135" s="28"/>
    </row>
    <row r="136" spans="1:16" ht="13.5" thickTop="1">
      <c r="A136" s="29" t="s">
        <v>21</v>
      </c>
      <c r="B136" t="s">
        <v>43</v>
      </c>
      <c r="P136" t="e">
        <f>IF(A136=1,1,IF(A136=2,2,IF(A136=3,3,IF(A136=4,4,IF(A136=5,5,IF(A136=6,6,IF(A136=7,7,NA())))))))</f>
        <v>#N/A</v>
      </c>
    </row>
    <row r="137" ht="13.5" thickBot="1">
      <c r="A137" s="26" t="str">
        <f>IF(ISNA(P136),"Enter 1-7","")</f>
        <v>Enter 1-7</v>
      </c>
    </row>
    <row r="138" ht="14.25" thickBot="1" thickTop="1">
      <c r="A138" s="28"/>
    </row>
    <row r="139" spans="1:16" ht="13.5" thickTop="1">
      <c r="A139" s="29" t="s">
        <v>21</v>
      </c>
      <c r="B139" t="s">
        <v>42</v>
      </c>
      <c r="P139" t="e">
        <f>IF(A139=1,1,IF(A139=2,2,IF(A139=3,3,IF(A139=4,4,IF(A139=5,5,IF(A139=6,6,IF(A139=7,7,NA())))))))</f>
        <v>#N/A</v>
      </c>
    </row>
    <row r="140" ht="13.5" thickBot="1">
      <c r="A140" s="26" t="str">
        <f>IF(ISNA(P139),"Enter 1-7","")</f>
        <v>Enter 1-7</v>
      </c>
    </row>
    <row r="141" ht="14.25" thickBot="1" thickTop="1">
      <c r="A141" s="28"/>
    </row>
    <row r="142" spans="1:16" ht="13.5" thickTop="1">
      <c r="A142" s="29" t="s">
        <v>21</v>
      </c>
      <c r="B142" t="s">
        <v>44</v>
      </c>
      <c r="P142" t="e">
        <f>IF(A142=1,1,IF(A142=2,2,IF(A142=3,3,IF(A142=4,4,IF(A142=5,5,IF(A142=6,6,IF(A142=7,7,NA())))))))</f>
        <v>#N/A</v>
      </c>
    </row>
    <row r="143" ht="13.5" thickBot="1">
      <c r="A143" s="26" t="str">
        <f>IF(ISNA(P142),"Enter 1-7","")</f>
        <v>Enter 1-7</v>
      </c>
    </row>
    <row r="144" ht="14.25" thickBot="1" thickTop="1">
      <c r="A144" s="28"/>
    </row>
    <row r="145" spans="1:16" ht="13.5" thickTop="1">
      <c r="A145" s="29" t="s">
        <v>21</v>
      </c>
      <c r="B145" t="s">
        <v>45</v>
      </c>
      <c r="P145" t="e">
        <f>IF(A145=1,1,IF(A145=2,2,IF(A145=3,3,IF(A145=4,4,IF(A145=5,5,IF(A145=6,6,IF(A145=7,7,NA())))))))</f>
        <v>#N/A</v>
      </c>
    </row>
    <row r="146" ht="13.5" thickBot="1">
      <c r="A146" s="26" t="str">
        <f>IF(ISNA(P145),"Enter 1-7","")</f>
        <v>Enter 1-7</v>
      </c>
    </row>
    <row r="147" ht="14.25" thickBot="1" thickTop="1">
      <c r="A147" s="28"/>
    </row>
    <row r="148" spans="1:16" ht="13.5" thickTop="1">
      <c r="A148" s="29" t="s">
        <v>21</v>
      </c>
      <c r="B148" t="s">
        <v>46</v>
      </c>
      <c r="P148" t="e">
        <f>IF(A148=1,1,IF(A148=2,2,IF(A148=3,3,IF(A148=4,4,IF(A148=5,5,IF(A148=6,6,IF(A148=7,7,NA())))))))</f>
        <v>#N/A</v>
      </c>
    </row>
    <row r="149" ht="13.5" thickBot="1">
      <c r="A149" s="31" t="str">
        <f>IF(ISNA(P148),"Enter 1-7","")</f>
        <v>Enter 1-7</v>
      </c>
    </row>
    <row r="150" ht="13.5" thickTop="1"/>
    <row r="151" spans="1:13" ht="12.75">
      <c r="A151" s="99" t="s">
        <v>107</v>
      </c>
      <c r="B151" s="57"/>
      <c r="C151" s="57"/>
      <c r="D151" s="57"/>
      <c r="E151" s="57"/>
      <c r="F151" s="57"/>
      <c r="G151" s="57"/>
      <c r="H151" s="57"/>
      <c r="I151" s="57"/>
      <c r="J151" s="57"/>
      <c r="K151" s="57"/>
      <c r="L151" s="57"/>
      <c r="M151" s="57"/>
    </row>
    <row r="152" ht="12.75">
      <c r="D152" s="2"/>
    </row>
    <row r="153" spans="2:8" ht="12.75">
      <c r="B153" t="s">
        <v>135</v>
      </c>
      <c r="H153" t="s">
        <v>47</v>
      </c>
    </row>
    <row r="155" spans="2:10" ht="12.75">
      <c r="B155" t="s">
        <v>132</v>
      </c>
      <c r="D155" s="12" t="str">
        <f>(A32)</f>
        <v> </v>
      </c>
      <c r="H155" t="s">
        <v>108</v>
      </c>
      <c r="J155" s="12" t="str">
        <f>(A42)</f>
        <v> </v>
      </c>
    </row>
    <row r="156" spans="2:10" ht="12.75">
      <c r="B156" t="s">
        <v>133</v>
      </c>
      <c r="D156" s="12" t="str">
        <f>(A93)</f>
        <v> </v>
      </c>
      <c r="H156" t="s">
        <v>109</v>
      </c>
      <c r="J156" s="12" t="str">
        <f>(A90)</f>
        <v> </v>
      </c>
    </row>
    <row r="157" spans="2:10" ht="12.75">
      <c r="B157" t="s">
        <v>134</v>
      </c>
      <c r="D157" s="12" t="str">
        <f>(A108)</f>
        <v> </v>
      </c>
      <c r="H157" t="s">
        <v>110</v>
      </c>
      <c r="J157" s="12" t="str">
        <f>(A99)</f>
        <v> </v>
      </c>
    </row>
    <row r="158" spans="3:10" ht="12.75">
      <c r="C158" t="s">
        <v>49</v>
      </c>
      <c r="D158" s="6">
        <f>SUM(D155:D157)</f>
        <v>0</v>
      </c>
      <c r="I158" t="s">
        <v>49</v>
      </c>
      <c r="J158" s="6">
        <f>SUM(J155:J157)</f>
        <v>0</v>
      </c>
    </row>
    <row r="159" spans="4:10" ht="12.75">
      <c r="D159" s="3"/>
      <c r="J159" s="3"/>
    </row>
    <row r="160" spans="2:10" ht="12.75">
      <c r="B160" t="s">
        <v>138</v>
      </c>
      <c r="C160" s="6">
        <f>D158/3</f>
        <v>0</v>
      </c>
      <c r="D160" s="5" t="s">
        <v>51</v>
      </c>
      <c r="H160" t="s">
        <v>50</v>
      </c>
      <c r="I160" s="6">
        <f>J158/3</f>
        <v>0</v>
      </c>
      <c r="J160" s="5" t="s">
        <v>52</v>
      </c>
    </row>
    <row r="161" spans="2:10" ht="12.75">
      <c r="B161" t="s">
        <v>21</v>
      </c>
      <c r="D161" s="3"/>
      <c r="J161" s="3"/>
    </row>
    <row r="163" spans="2:8" ht="12.75">
      <c r="B163" t="s">
        <v>136</v>
      </c>
      <c r="H163" t="s">
        <v>48</v>
      </c>
    </row>
    <row r="165" spans="2:10" ht="12.75">
      <c r="B165" t="s">
        <v>126</v>
      </c>
      <c r="D165" s="12" t="str">
        <f>(A52)</f>
        <v> </v>
      </c>
      <c r="H165" t="s">
        <v>111</v>
      </c>
      <c r="J165" s="12" t="str">
        <f>(A22)</f>
        <v> </v>
      </c>
    </row>
    <row r="166" spans="2:10" ht="12.75">
      <c r="B166" t="s">
        <v>127</v>
      </c>
      <c r="D166" s="12" t="str">
        <f>(A102)</f>
        <v> </v>
      </c>
      <c r="H166" t="s">
        <v>112</v>
      </c>
      <c r="J166" s="12" t="str">
        <f>(A105)</f>
        <v> </v>
      </c>
    </row>
    <row r="167" spans="2:10" ht="12.75">
      <c r="B167" t="s">
        <v>128</v>
      </c>
      <c r="D167" s="12" t="str">
        <f>(A117)</f>
        <v> </v>
      </c>
      <c r="H167" t="s">
        <v>113</v>
      </c>
      <c r="J167" s="12" t="str">
        <f>(A114)</f>
        <v> </v>
      </c>
    </row>
    <row r="168" spans="3:10" ht="12.75">
      <c r="C168" t="s">
        <v>49</v>
      </c>
      <c r="D168" s="6">
        <f>SUM(D165:D167)</f>
        <v>0</v>
      </c>
      <c r="I168" t="s">
        <v>49</v>
      </c>
      <c r="J168" s="6">
        <f>SUM(J165:J167)</f>
        <v>0</v>
      </c>
    </row>
    <row r="169" spans="4:10" ht="12.75">
      <c r="D169" s="3"/>
      <c r="J169" s="3"/>
    </row>
    <row r="170" spans="2:10" ht="12.75">
      <c r="B170" t="s">
        <v>138</v>
      </c>
      <c r="C170" s="6">
        <f>D168/3</f>
        <v>0</v>
      </c>
      <c r="D170" s="5" t="s">
        <v>53</v>
      </c>
      <c r="H170" t="s">
        <v>50</v>
      </c>
      <c r="I170" s="6">
        <f>J168/3</f>
        <v>0</v>
      </c>
      <c r="J170" s="5" t="s">
        <v>54</v>
      </c>
    </row>
    <row r="171" spans="4:10" ht="12.75">
      <c r="D171" s="3"/>
      <c r="J171" s="3"/>
    </row>
    <row r="173" ht="12.75">
      <c r="B173" t="s">
        <v>137</v>
      </c>
    </row>
    <row r="175" spans="2:4" ht="12.75">
      <c r="B175" t="s">
        <v>129</v>
      </c>
      <c r="D175" s="12" t="str">
        <f>(A62)</f>
        <v> </v>
      </c>
    </row>
    <row r="176" spans="2:4" ht="12.75">
      <c r="B176" t="s">
        <v>130</v>
      </c>
      <c r="D176" s="12" t="str">
        <f>(A96)</f>
        <v> </v>
      </c>
    </row>
    <row r="177" spans="2:4" ht="12.75">
      <c r="B177" t="s">
        <v>131</v>
      </c>
      <c r="D177" s="12" t="str">
        <f>(A111)</f>
        <v> </v>
      </c>
    </row>
    <row r="178" spans="3:7" ht="12.75">
      <c r="C178" t="s">
        <v>63</v>
      </c>
      <c r="D178" s="6">
        <f>SUM(D175:D177)</f>
        <v>0</v>
      </c>
      <c r="F178" s="6"/>
      <c r="G178" s="5"/>
    </row>
    <row r="180" spans="2:4" ht="12.75">
      <c r="B180" t="s">
        <v>138</v>
      </c>
      <c r="C180" s="6">
        <f>D178/3</f>
        <v>0</v>
      </c>
      <c r="D180" s="5" t="s">
        <v>55</v>
      </c>
    </row>
    <row r="182" spans="1:2" ht="12.75">
      <c r="A182" s="2" t="s">
        <v>56</v>
      </c>
      <c r="B182" s="2"/>
    </row>
    <row r="183" spans="1:12" ht="13.5" thickBot="1">
      <c r="A183" s="83" t="s">
        <v>57</v>
      </c>
      <c r="B183" s="84"/>
      <c r="C183" s="91" t="s">
        <v>62</v>
      </c>
      <c r="D183" s="9" t="s">
        <v>97</v>
      </c>
      <c r="E183" s="10"/>
      <c r="F183" s="7"/>
      <c r="G183" s="7"/>
      <c r="H183" s="93" t="s">
        <v>98</v>
      </c>
      <c r="I183" s="86"/>
      <c r="J183" s="86"/>
      <c r="K183" s="84" t="s">
        <v>58</v>
      </c>
      <c r="L183" s="82">
        <f>(((C160+I160+C170)/3)*I170)*C180</f>
        <v>0</v>
      </c>
    </row>
    <row r="184" spans="1:12" ht="13.5" thickTop="1">
      <c r="A184" s="84"/>
      <c r="B184" s="84"/>
      <c r="C184" s="92"/>
      <c r="D184" s="8" t="s">
        <v>21</v>
      </c>
      <c r="E184" s="90">
        <v>3</v>
      </c>
      <c r="F184" s="90"/>
      <c r="H184" s="86"/>
      <c r="I184" s="86"/>
      <c r="J184" s="86"/>
      <c r="K184" s="84"/>
      <c r="L184" s="82"/>
    </row>
    <row r="186" ht="14.25">
      <c r="D186" s="11" t="s">
        <v>59</v>
      </c>
    </row>
    <row r="187" ht="14.25">
      <c r="D187" s="11" t="s">
        <v>60</v>
      </c>
    </row>
    <row r="188" ht="14.25">
      <c r="D188" s="11" t="s">
        <v>61</v>
      </c>
    </row>
    <row r="190" ht="12.75">
      <c r="B190" t="s">
        <v>94</v>
      </c>
    </row>
    <row r="192" spans="2:5" ht="12.75">
      <c r="B192" t="s">
        <v>64</v>
      </c>
      <c r="D192" s="4"/>
      <c r="E192" s="35" t="str">
        <f>A133</f>
        <v> </v>
      </c>
    </row>
    <row r="193" spans="2:5" ht="12.75">
      <c r="B193" t="s">
        <v>65</v>
      </c>
      <c r="D193" s="4"/>
      <c r="E193" s="35" t="str">
        <f>(A136)</f>
        <v> </v>
      </c>
    </row>
    <row r="194" spans="2:5" ht="12.75">
      <c r="B194" t="s">
        <v>67</v>
      </c>
      <c r="D194" s="4"/>
      <c r="E194" s="35" t="str">
        <f>(A139)</f>
        <v> </v>
      </c>
    </row>
    <row r="195" spans="2:5" ht="12.75">
      <c r="B195" t="s">
        <v>68</v>
      </c>
      <c r="D195" s="4"/>
      <c r="E195" s="35" t="str">
        <f>(A142)</f>
        <v> </v>
      </c>
    </row>
    <row r="196" spans="2:5" ht="12.75">
      <c r="B196" t="s">
        <v>69</v>
      </c>
      <c r="D196" s="4"/>
      <c r="E196" s="35" t="str">
        <f>(A145)</f>
        <v> </v>
      </c>
    </row>
    <row r="197" spans="2:5" ht="13.5" thickBot="1">
      <c r="B197" t="s">
        <v>66</v>
      </c>
      <c r="D197" s="4"/>
      <c r="E197" s="36" t="str">
        <f>(A148)</f>
        <v> </v>
      </c>
    </row>
    <row r="198" spans="3:5" ht="13.5" thickTop="1">
      <c r="C198" t="s">
        <v>70</v>
      </c>
      <c r="E198" s="6">
        <f>SUM(E192:E197)</f>
        <v>0</v>
      </c>
    </row>
    <row r="199" spans="2:8" ht="13.5" thickBot="1">
      <c r="B199" s="13" t="s">
        <v>71</v>
      </c>
      <c r="C199" s="85" t="s">
        <v>73</v>
      </c>
      <c r="D199" s="87">
        <f>(E198/6)</f>
        <v>0</v>
      </c>
      <c r="E199" s="88" t="s">
        <v>74</v>
      </c>
      <c r="F199" s="89"/>
      <c r="G199" s="1"/>
      <c r="H199" s="1"/>
    </row>
    <row r="200" spans="2:8" ht="13.5" thickTop="1">
      <c r="B200" s="14" t="s">
        <v>72</v>
      </c>
      <c r="C200" s="86"/>
      <c r="D200" s="87"/>
      <c r="E200" s="89"/>
      <c r="F200" s="89"/>
      <c r="G200" s="1"/>
      <c r="H200" s="1"/>
    </row>
    <row r="201" spans="2:8" ht="15.75">
      <c r="B201" s="14"/>
      <c r="C201" s="38"/>
      <c r="D201" s="37"/>
      <c r="E201" s="39"/>
      <c r="F201" s="39"/>
      <c r="G201" s="1"/>
      <c r="H201" s="1"/>
    </row>
    <row r="202" spans="2:8" ht="15.75">
      <c r="B202" s="14"/>
      <c r="C202" s="38"/>
      <c r="D202" s="37"/>
      <c r="E202" s="39"/>
      <c r="F202" s="39"/>
      <c r="G202" s="1"/>
      <c r="H202" s="1"/>
    </row>
    <row r="203" spans="2:8" ht="15.75">
      <c r="B203" s="14"/>
      <c r="C203" s="38"/>
      <c r="D203" s="37"/>
      <c r="E203" s="39"/>
      <c r="F203" s="39"/>
      <c r="G203" s="1"/>
      <c r="H203" s="1"/>
    </row>
    <row r="205" ht="13.5" thickBot="1"/>
    <row r="206" spans="2:3" ht="13.5" thickTop="1">
      <c r="B206" s="74" t="s">
        <v>75</v>
      </c>
      <c r="C206" s="75"/>
    </row>
    <row r="207" spans="2:3" ht="12.75">
      <c r="B207" s="76"/>
      <c r="C207" s="77"/>
    </row>
    <row r="208" spans="2:3" ht="13.5" thickBot="1">
      <c r="B208" s="42">
        <f>(C170)</f>
        <v>0</v>
      </c>
      <c r="C208" s="43" t="s">
        <v>76</v>
      </c>
    </row>
    <row r="209" ht="13.5" thickTop="1"/>
    <row r="210" ht="13.5" thickBot="1"/>
    <row r="211" spans="2:6" ht="14.25" thickBot="1" thickTop="1">
      <c r="B211" s="74" t="s">
        <v>77</v>
      </c>
      <c r="C211" s="75"/>
      <c r="E211" s="74" t="s">
        <v>85</v>
      </c>
      <c r="F211" s="75"/>
    </row>
    <row r="212" spans="2:9" ht="13.5" thickTop="1">
      <c r="B212" s="76"/>
      <c r="C212" s="77"/>
      <c r="E212" s="76"/>
      <c r="F212" s="77"/>
      <c r="H212" s="74" t="s">
        <v>95</v>
      </c>
      <c r="I212" s="75"/>
    </row>
    <row r="213" spans="2:9" ht="13.5" thickBot="1">
      <c r="B213" s="18">
        <f>(I160)</f>
        <v>0</v>
      </c>
      <c r="C213" s="15" t="s">
        <v>81</v>
      </c>
      <c r="E213" s="69">
        <f>((C160+I160+C170)/3)</f>
        <v>0</v>
      </c>
      <c r="F213" s="70"/>
      <c r="H213" s="76"/>
      <c r="I213" s="77"/>
    </row>
    <row r="214" spans="8:9" ht="14.25" thickBot="1" thickTop="1">
      <c r="H214" s="69">
        <f>(L183)</f>
        <v>0</v>
      </c>
      <c r="I214" s="70"/>
    </row>
    <row r="215" ht="14.25" thickBot="1" thickTop="1"/>
    <row r="216" spans="2:3" ht="13.5" thickTop="1">
      <c r="B216" s="74" t="s">
        <v>78</v>
      </c>
      <c r="C216" s="75"/>
    </row>
    <row r="217" spans="2:3" ht="12.75">
      <c r="B217" s="76"/>
      <c r="C217" s="77"/>
    </row>
    <row r="218" spans="2:3" ht="13.5" thickBot="1">
      <c r="B218" s="18">
        <f>(C160)</f>
        <v>0</v>
      </c>
      <c r="C218" s="15" t="s">
        <v>82</v>
      </c>
    </row>
    <row r="219" spans="8:9" ht="13.5" thickTop="1">
      <c r="H219" s="78" t="s">
        <v>88</v>
      </c>
      <c r="I219" s="79"/>
    </row>
    <row r="220" spans="8:9" ht="14.25" customHeight="1" thickBot="1">
      <c r="H220" s="80"/>
      <c r="I220" s="81"/>
    </row>
    <row r="221" spans="2:6" ht="14.25" thickBot="1" thickTop="1">
      <c r="B221" s="74" t="s">
        <v>79</v>
      </c>
      <c r="C221" s="75"/>
      <c r="E221" s="74" t="s">
        <v>86</v>
      </c>
      <c r="F221" s="75"/>
    </row>
    <row r="222" spans="2:9" ht="13.5" thickTop="1">
      <c r="B222" s="76"/>
      <c r="C222" s="77"/>
      <c r="E222" s="76"/>
      <c r="F222" s="77"/>
      <c r="H222" s="78" t="s">
        <v>89</v>
      </c>
      <c r="I222" s="79"/>
    </row>
    <row r="223" spans="2:9" ht="13.5" thickBot="1">
      <c r="B223" s="18">
        <f>(I170)</f>
        <v>0</v>
      </c>
      <c r="C223" s="16" t="s">
        <v>83</v>
      </c>
      <c r="E223" s="69">
        <f>(I170)</f>
        <v>0</v>
      </c>
      <c r="F223" s="71"/>
      <c r="H223" s="80"/>
      <c r="I223" s="81"/>
    </row>
    <row r="224" ht="14.25" thickBot="1" thickTop="1">
      <c r="H224" s="17" t="s">
        <v>90</v>
      </c>
    </row>
    <row r="225" spans="8:9" ht="14.25" thickBot="1" thickTop="1">
      <c r="H225" s="78" t="s">
        <v>91</v>
      </c>
      <c r="I225" s="79"/>
    </row>
    <row r="226" spans="2:9" ht="14.25" thickBot="1" thickTop="1">
      <c r="B226" s="74" t="s">
        <v>80</v>
      </c>
      <c r="C226" s="75"/>
      <c r="E226" s="74" t="s">
        <v>87</v>
      </c>
      <c r="F226" s="75"/>
      <c r="H226" s="80"/>
      <c r="I226" s="81"/>
    </row>
    <row r="227" spans="2:6" ht="13.5" thickTop="1">
      <c r="B227" s="76"/>
      <c r="C227" s="77"/>
      <c r="E227" s="76"/>
      <c r="F227" s="77"/>
    </row>
    <row r="228" spans="2:6" ht="13.5" thickBot="1">
      <c r="B228" s="18">
        <f>(C180)</f>
        <v>0</v>
      </c>
      <c r="C228" s="15" t="s">
        <v>84</v>
      </c>
      <c r="E228" s="69">
        <f>(C180)</f>
        <v>0</v>
      </c>
      <c r="F228" s="72"/>
    </row>
    <row r="229" ht="13.5" thickTop="1"/>
    <row r="230" spans="3:8" ht="12.75">
      <c r="C230" s="19"/>
      <c r="D230" s="19"/>
      <c r="E230" s="73" t="s">
        <v>92</v>
      </c>
      <c r="F230" s="73"/>
      <c r="G230" s="19"/>
      <c r="H230" s="19"/>
    </row>
    <row r="231" spans="5:6" ht="12.75">
      <c r="E231" s="66" t="s">
        <v>93</v>
      </c>
      <c r="F231" s="66"/>
    </row>
    <row r="232" spans="5:6" ht="12.75" customHeight="1">
      <c r="E232" s="67"/>
      <c r="F232" s="67"/>
    </row>
    <row r="233" spans="5:6" ht="12.75" customHeight="1">
      <c r="E233" s="68">
        <f>(D199)</f>
        <v>0</v>
      </c>
      <c r="F233" s="68"/>
    </row>
    <row r="234" spans="1:12" s="41" customFormat="1" ht="51" customHeight="1">
      <c r="A234" s="98" t="s">
        <v>139</v>
      </c>
      <c r="B234" s="98"/>
      <c r="C234" s="98"/>
      <c r="D234" s="98"/>
      <c r="E234" s="98"/>
      <c r="F234" s="98"/>
      <c r="G234" s="98"/>
      <c r="H234" s="98"/>
      <c r="I234" s="98"/>
      <c r="J234" s="98"/>
      <c r="K234" s="98"/>
      <c r="L234" s="98"/>
    </row>
    <row r="235" spans="1:12" ht="76.5" customHeight="1">
      <c r="A235" s="98" t="s">
        <v>0</v>
      </c>
      <c r="B235" s="98"/>
      <c r="C235" s="98"/>
      <c r="D235" s="98"/>
      <c r="E235" s="98"/>
      <c r="F235" s="98"/>
      <c r="G235" s="98"/>
      <c r="H235" s="98"/>
      <c r="I235" s="98"/>
      <c r="J235" s="98"/>
      <c r="K235" s="98"/>
      <c r="L235" s="98"/>
    </row>
    <row r="236" spans="1:12" ht="56.25" customHeight="1">
      <c r="A236" s="100" t="s">
        <v>179</v>
      </c>
      <c r="B236" s="98"/>
      <c r="C236" s="98"/>
      <c r="D236" s="98"/>
      <c r="E236" s="98"/>
      <c r="F236" s="98"/>
      <c r="G236" s="98"/>
      <c r="H236" s="98"/>
      <c r="I236" s="98"/>
      <c r="J236" s="98"/>
      <c r="K236" s="98"/>
      <c r="L236" s="98"/>
    </row>
    <row r="237" spans="1:12" ht="100.5" customHeight="1">
      <c r="A237" s="100" t="s">
        <v>1</v>
      </c>
      <c r="B237" s="98"/>
      <c r="C237" s="98"/>
      <c r="D237" s="98"/>
      <c r="E237" s="98"/>
      <c r="F237" s="98"/>
      <c r="G237" s="98"/>
      <c r="H237" s="98"/>
      <c r="I237" s="98"/>
      <c r="J237" s="98"/>
      <c r="K237" s="98"/>
      <c r="L237" s="98"/>
    </row>
    <row r="238" spans="1:12" ht="48" customHeight="1">
      <c r="A238" s="100" t="s">
        <v>140</v>
      </c>
      <c r="B238" s="98"/>
      <c r="C238" s="98"/>
      <c r="D238" s="98"/>
      <c r="E238" s="98"/>
      <c r="F238" s="98"/>
      <c r="G238" s="98"/>
      <c r="H238" s="98"/>
      <c r="I238" s="98"/>
      <c r="J238" s="98"/>
      <c r="K238" s="98"/>
      <c r="L238" s="98"/>
    </row>
    <row r="239" spans="1:12" ht="26.25" customHeight="1">
      <c r="A239" s="102" t="s">
        <v>141</v>
      </c>
      <c r="B239" s="98"/>
      <c r="C239" s="98"/>
      <c r="D239" s="98"/>
      <c r="E239" s="98"/>
      <c r="F239" s="98"/>
      <c r="G239" s="98"/>
      <c r="H239" s="98"/>
      <c r="I239" s="98"/>
      <c r="J239" s="98"/>
      <c r="K239" s="98"/>
      <c r="L239" s="98"/>
    </row>
    <row r="240" spans="1:12" ht="105.75" customHeight="1">
      <c r="A240" s="100" t="s">
        <v>142</v>
      </c>
      <c r="B240" s="98"/>
      <c r="C240" s="98"/>
      <c r="D240" s="98"/>
      <c r="E240" s="98"/>
      <c r="F240" s="98"/>
      <c r="G240" s="98"/>
      <c r="H240" s="98"/>
      <c r="I240" s="98"/>
      <c r="J240" s="98"/>
      <c r="K240" s="98"/>
      <c r="L240" s="98"/>
    </row>
    <row r="241" spans="1:12" ht="12.75">
      <c r="A241" s="54" t="s">
        <v>178</v>
      </c>
      <c r="B241" s="55"/>
      <c r="C241" s="55"/>
      <c r="D241" s="55"/>
      <c r="E241" s="55"/>
      <c r="F241" s="55"/>
      <c r="G241" s="55"/>
      <c r="H241" s="55"/>
      <c r="I241" s="55"/>
      <c r="J241" s="55"/>
      <c r="K241" s="55"/>
      <c r="L241" s="55"/>
    </row>
    <row r="242" spans="1:12" ht="12.75">
      <c r="A242" s="55"/>
      <c r="B242" s="55"/>
      <c r="C242" s="55"/>
      <c r="D242" s="55"/>
      <c r="E242" s="55"/>
      <c r="F242" s="55"/>
      <c r="G242" s="55"/>
      <c r="H242" s="55"/>
      <c r="I242" s="55"/>
      <c r="J242" s="55"/>
      <c r="K242" s="55"/>
      <c r="L242" s="55"/>
    </row>
    <row r="243" spans="1:12" ht="12.75">
      <c r="A243" s="55"/>
      <c r="B243" s="55"/>
      <c r="C243" s="55"/>
      <c r="D243" s="55"/>
      <c r="E243" s="55"/>
      <c r="F243" s="55"/>
      <c r="G243" s="55"/>
      <c r="H243" s="55"/>
      <c r="I243" s="55"/>
      <c r="J243" s="55"/>
      <c r="K243" s="55"/>
      <c r="L243" s="55"/>
    </row>
  </sheetData>
  <sheetProtection password="C690" sheet="1" objects="1" scenarios="1"/>
  <mergeCells count="78">
    <mergeCell ref="A237:L237"/>
    <mergeCell ref="A238:L238"/>
    <mergeCell ref="A239:L239"/>
    <mergeCell ref="A240:L240"/>
    <mergeCell ref="A4:L4"/>
    <mergeCell ref="A234:L234"/>
    <mergeCell ref="A235:L235"/>
    <mergeCell ref="A236:L236"/>
    <mergeCell ref="B114:L115"/>
    <mergeCell ref="A121:L123"/>
    <mergeCell ref="A125:L125"/>
    <mergeCell ref="B206:C207"/>
    <mergeCell ref="I128:J128"/>
    <mergeCell ref="A128:B131"/>
    <mergeCell ref="E128:F131"/>
    <mergeCell ref="C128:D128"/>
    <mergeCell ref="A151:M151"/>
    <mergeCell ref="K128:L131"/>
    <mergeCell ref="B62:L63"/>
    <mergeCell ref="A66:C70"/>
    <mergeCell ref="E66:G70"/>
    <mergeCell ref="I66:K70"/>
    <mergeCell ref="A72:L75"/>
    <mergeCell ref="C79:J79"/>
    <mergeCell ref="B127:C127"/>
    <mergeCell ref="B102:L103"/>
    <mergeCell ref="B105:L106"/>
    <mergeCell ref="B52:L53"/>
    <mergeCell ref="A56:C60"/>
    <mergeCell ref="E56:G60"/>
    <mergeCell ref="I56:K60"/>
    <mergeCell ref="K183:K184"/>
    <mergeCell ref="I26:K30"/>
    <mergeCell ref="B32:L33"/>
    <mergeCell ref="A36:C40"/>
    <mergeCell ref="E36:G40"/>
    <mergeCell ref="I36:K40"/>
    <mergeCell ref="B42:L43"/>
    <mergeCell ref="A46:C50"/>
    <mergeCell ref="E46:G50"/>
    <mergeCell ref="I46:K50"/>
    <mergeCell ref="B221:C222"/>
    <mergeCell ref="E221:F222"/>
    <mergeCell ref="L183:L184"/>
    <mergeCell ref="A183:B184"/>
    <mergeCell ref="C199:C200"/>
    <mergeCell ref="D199:D200"/>
    <mergeCell ref="E199:F200"/>
    <mergeCell ref="E184:F184"/>
    <mergeCell ref="C183:C184"/>
    <mergeCell ref="H183:J184"/>
    <mergeCell ref="H219:I220"/>
    <mergeCell ref="H212:I213"/>
    <mergeCell ref="H214:I214"/>
    <mergeCell ref="E226:F227"/>
    <mergeCell ref="H225:I226"/>
    <mergeCell ref="H222:I223"/>
    <mergeCell ref="E211:F212"/>
    <mergeCell ref="A26:C30"/>
    <mergeCell ref="E231:F232"/>
    <mergeCell ref="E233:F233"/>
    <mergeCell ref="E213:F213"/>
    <mergeCell ref="E223:F223"/>
    <mergeCell ref="E228:F228"/>
    <mergeCell ref="E230:F230"/>
    <mergeCell ref="B226:C227"/>
    <mergeCell ref="B211:C212"/>
    <mergeCell ref="B216:C217"/>
    <mergeCell ref="A241:L243"/>
    <mergeCell ref="A1:L1"/>
    <mergeCell ref="A2:L2"/>
    <mergeCell ref="B93:L94"/>
    <mergeCell ref="B96:L97"/>
    <mergeCell ref="B11:L16"/>
    <mergeCell ref="A18:L20"/>
    <mergeCell ref="B22:L23"/>
    <mergeCell ref="A77:L77"/>
    <mergeCell ref="E26:G30"/>
  </mergeCells>
  <printOptions/>
  <pageMargins left="0.5" right="0.48" top="0.26" bottom="0.25" header="0.5" footer="0.5"/>
  <pageSetup horizontalDpi="300" verticalDpi="300" orientation="portrait" r:id="rId2"/>
  <rowBreaks count="5" manualBreakCount="5">
    <brk id="40" max="12" man="1"/>
    <brk id="70" max="255" man="1"/>
    <brk id="118" max="12" man="1"/>
    <brk id="149" max="255" man="1"/>
    <brk id="200" max="12" man="1"/>
  </rowBreaks>
  <drawing r:id="rId1"/>
</worksheet>
</file>

<file path=xl/worksheets/sheet2.xml><?xml version="1.0" encoding="utf-8"?>
<worksheet xmlns="http://schemas.openxmlformats.org/spreadsheetml/2006/main" xmlns:r="http://schemas.openxmlformats.org/officeDocument/2006/relationships">
  <dimension ref="A3:J31"/>
  <sheetViews>
    <sheetView showGridLines="0" showRowColHeaders="0" workbookViewId="0" topLeftCell="A1">
      <selection activeCell="L26" sqref="L26"/>
    </sheetView>
  </sheetViews>
  <sheetFormatPr defaultColWidth="9.140625" defaultRowHeight="12.75"/>
  <cols>
    <col min="1" max="1" width="29.8515625" style="0" customWidth="1"/>
    <col min="2" max="10" width="6.7109375" style="0" customWidth="1"/>
  </cols>
  <sheetData>
    <row r="3" spans="2:10" ht="12.75">
      <c r="B3" s="2" t="s">
        <v>143</v>
      </c>
      <c r="C3" s="2"/>
      <c r="D3" s="2"/>
      <c r="E3" s="2"/>
      <c r="F3" s="2"/>
      <c r="G3" s="2"/>
      <c r="H3" s="2"/>
      <c r="I3" s="2"/>
      <c r="J3" s="2"/>
    </row>
    <row r="4" spans="2:10" ht="12.75">
      <c r="B4" s="2" t="s">
        <v>177</v>
      </c>
      <c r="C4" s="2"/>
      <c r="D4" s="2"/>
      <c r="E4" s="2"/>
      <c r="F4" s="2"/>
      <c r="G4" s="2"/>
      <c r="H4" s="2"/>
      <c r="I4" s="2"/>
      <c r="J4" s="2"/>
    </row>
    <row r="6" ht="12.75">
      <c r="B6" s="2" t="s">
        <v>169</v>
      </c>
    </row>
    <row r="7" spans="1:10" ht="12.75">
      <c r="A7" s="2" t="s">
        <v>144</v>
      </c>
      <c r="B7" t="s">
        <v>168</v>
      </c>
      <c r="C7" t="s">
        <v>167</v>
      </c>
      <c r="D7" t="s">
        <v>170</v>
      </c>
      <c r="E7" s="8" t="s">
        <v>171</v>
      </c>
      <c r="F7" t="s">
        <v>173</v>
      </c>
      <c r="G7" t="s">
        <v>174</v>
      </c>
      <c r="H7" t="s">
        <v>172</v>
      </c>
      <c r="I7" t="s">
        <v>175</v>
      </c>
      <c r="J7" t="s">
        <v>176</v>
      </c>
    </row>
    <row r="8" spans="1:10" ht="12.75">
      <c r="A8" s="46" t="s">
        <v>145</v>
      </c>
      <c r="B8" s="8">
        <v>5.18</v>
      </c>
      <c r="C8" s="8">
        <v>5.98</v>
      </c>
      <c r="D8" s="8">
        <v>5.84</v>
      </c>
      <c r="E8" s="8">
        <v>5.33</v>
      </c>
      <c r="F8" s="8">
        <v>5.83</v>
      </c>
      <c r="G8" s="8">
        <v>5.05</v>
      </c>
      <c r="H8" s="8">
        <v>4.47</v>
      </c>
      <c r="I8" s="8">
        <v>5.06</v>
      </c>
      <c r="J8" s="8">
        <v>4.23</v>
      </c>
    </row>
    <row r="9" spans="1:10" ht="12.75">
      <c r="A9" s="46" t="s">
        <v>146</v>
      </c>
      <c r="B9" s="8">
        <v>5.09</v>
      </c>
      <c r="C9" s="8">
        <v>5.42</v>
      </c>
      <c r="D9" s="8">
        <v>5.3</v>
      </c>
      <c r="E9" s="8">
        <v>5.18</v>
      </c>
      <c r="F9" s="8">
        <v>4.58</v>
      </c>
      <c r="G9" s="8">
        <v>5.11</v>
      </c>
      <c r="H9" s="8">
        <v>4.89</v>
      </c>
      <c r="I9" s="8">
        <v>5.15</v>
      </c>
      <c r="J9" s="8">
        <v>5.12</v>
      </c>
    </row>
    <row r="10" spans="1:10" ht="12.75">
      <c r="A10" s="46" t="s">
        <v>147</v>
      </c>
      <c r="B10" s="8">
        <v>6.06</v>
      </c>
      <c r="C10" s="8">
        <v>6.26</v>
      </c>
      <c r="D10" s="8">
        <v>6.22</v>
      </c>
      <c r="E10" s="8">
        <v>5.94</v>
      </c>
      <c r="F10" s="8">
        <v>6.43</v>
      </c>
      <c r="G10" s="8">
        <v>6.2</v>
      </c>
      <c r="H10" s="8">
        <v>5.9</v>
      </c>
      <c r="I10" s="8">
        <v>5.78</v>
      </c>
      <c r="J10" s="8">
        <v>5.87</v>
      </c>
    </row>
    <row r="11" spans="1:10" ht="12.75">
      <c r="A11" s="46" t="s">
        <v>148</v>
      </c>
      <c r="B11" s="8">
        <v>5.04</v>
      </c>
      <c r="C11" s="8">
        <v>5.6</v>
      </c>
      <c r="D11" s="8">
        <v>5.5</v>
      </c>
      <c r="E11" s="8">
        <v>52</v>
      </c>
      <c r="F11" s="8">
        <v>4.97</v>
      </c>
      <c r="G11" s="8">
        <v>4.89</v>
      </c>
      <c r="H11" s="8">
        <v>4.75</v>
      </c>
      <c r="I11" s="8">
        <v>4.85</v>
      </c>
      <c r="J11" s="8">
        <v>4.59</v>
      </c>
    </row>
    <row r="12" spans="1:10" ht="12.75">
      <c r="A12" s="46" t="s">
        <v>149</v>
      </c>
      <c r="B12" s="8">
        <v>5.12</v>
      </c>
      <c r="C12" s="8">
        <v>5.39</v>
      </c>
      <c r="D12" s="8">
        <v>5.25</v>
      </c>
      <c r="E12" s="8">
        <v>5.22</v>
      </c>
      <c r="F12" s="8">
        <v>4.92</v>
      </c>
      <c r="G12" s="8">
        <v>4.83</v>
      </c>
      <c r="H12" s="8">
        <v>5.13</v>
      </c>
      <c r="I12" s="8">
        <v>5.14</v>
      </c>
      <c r="J12" s="8">
        <v>4.92</v>
      </c>
    </row>
    <row r="13" spans="1:10" ht="12.75">
      <c r="A13" s="46" t="s">
        <v>150</v>
      </c>
      <c r="B13" s="8">
        <v>4.01</v>
      </c>
      <c r="C13" s="8">
        <v>4.58</v>
      </c>
      <c r="D13" s="8">
        <v>4.31</v>
      </c>
      <c r="E13" s="8">
        <v>3.8</v>
      </c>
      <c r="F13" s="8">
        <v>4.07</v>
      </c>
      <c r="G13" s="8">
        <v>4.02</v>
      </c>
      <c r="H13" s="8">
        <v>3.9</v>
      </c>
      <c r="I13" s="8">
        <v>3.68</v>
      </c>
      <c r="J13" s="8">
        <v>3.7</v>
      </c>
    </row>
    <row r="14" spans="1:10" ht="12.75">
      <c r="A14" s="46" t="s">
        <v>151</v>
      </c>
      <c r="B14" s="8">
        <v>5.68</v>
      </c>
      <c r="C14" s="8">
        <v>6.29</v>
      </c>
      <c r="D14" s="8">
        <v>6.05</v>
      </c>
      <c r="E14" s="8">
        <v>5.7</v>
      </c>
      <c r="F14" s="8">
        <v>6.13</v>
      </c>
      <c r="G14" s="8">
        <v>5.95</v>
      </c>
      <c r="H14" s="8">
        <v>5.36</v>
      </c>
      <c r="I14" s="8">
        <v>5.09</v>
      </c>
      <c r="J14" s="8">
        <v>5.14</v>
      </c>
    </row>
    <row r="15" spans="1:10" ht="12.75">
      <c r="A15" s="46" t="s">
        <v>152</v>
      </c>
      <c r="B15" s="8">
        <v>5.68</v>
      </c>
      <c r="C15" s="8">
        <v>6.08</v>
      </c>
      <c r="D15" s="8">
        <v>5.86</v>
      </c>
      <c r="E15" s="8">
        <v>5.69</v>
      </c>
      <c r="F15" s="8">
        <v>5.95</v>
      </c>
      <c r="G15" s="8">
        <v>5.46</v>
      </c>
      <c r="H15" s="8">
        <v>5.47</v>
      </c>
      <c r="I15" s="8">
        <v>5.5</v>
      </c>
      <c r="J15" s="8">
        <v>5.36</v>
      </c>
    </row>
    <row r="16" spans="1:10" ht="12.75">
      <c r="A16" s="46" t="s">
        <v>153</v>
      </c>
      <c r="B16" s="8">
        <v>5.67</v>
      </c>
      <c r="C16" s="8">
        <v>6.1</v>
      </c>
      <c r="D16" s="8">
        <v>5.89</v>
      </c>
      <c r="E16" s="8">
        <v>56.3</v>
      </c>
      <c r="F16" s="8">
        <v>5.52</v>
      </c>
      <c r="G16" s="8">
        <v>5.52</v>
      </c>
      <c r="H16" s="8">
        <v>5.73</v>
      </c>
      <c r="I16" s="8">
        <v>5.42</v>
      </c>
      <c r="J16" s="8">
        <v>5.34</v>
      </c>
    </row>
    <row r="17" spans="1:10" ht="12.75">
      <c r="A17" s="46" t="s">
        <v>154</v>
      </c>
      <c r="B17" s="8">
        <v>5.4</v>
      </c>
      <c r="C17" s="8">
        <v>5.52</v>
      </c>
      <c r="D17" s="8">
        <v>5.32</v>
      </c>
      <c r="E17" s="8">
        <v>5.46</v>
      </c>
      <c r="F17" s="8">
        <v>5.21</v>
      </c>
      <c r="G17" s="8">
        <v>5.06</v>
      </c>
      <c r="H17" s="8">
        <v>5.53</v>
      </c>
      <c r="I17" s="8">
        <v>5.48</v>
      </c>
      <c r="J17" s="8">
        <v>5.4</v>
      </c>
    </row>
    <row r="18" spans="1:10" ht="12.75">
      <c r="A18" s="46" t="s">
        <v>155</v>
      </c>
      <c r="B18" s="8">
        <v>5.64</v>
      </c>
      <c r="C18" s="8">
        <v>5.96</v>
      </c>
      <c r="D18" s="8">
        <v>5.86</v>
      </c>
      <c r="E18" s="8">
        <v>5.66</v>
      </c>
      <c r="F18" s="8">
        <v>5.68</v>
      </c>
      <c r="G18" s="8">
        <v>5.48</v>
      </c>
      <c r="H18" s="8">
        <v>5.62</v>
      </c>
      <c r="I18" s="8">
        <v>5.42</v>
      </c>
      <c r="J18" s="8">
        <v>5.33</v>
      </c>
    </row>
    <row r="19" spans="1:10" ht="12.75">
      <c r="A19" s="46" t="s">
        <v>156</v>
      </c>
      <c r="B19" s="8">
        <v>140</v>
      </c>
      <c r="C19" s="8">
        <v>178</v>
      </c>
      <c r="D19" s="8">
        <v>167</v>
      </c>
      <c r="E19" s="8">
        <v>149</v>
      </c>
      <c r="F19" s="8">
        <v>137</v>
      </c>
      <c r="G19" s="8">
        <v>129</v>
      </c>
      <c r="H19" s="8">
        <v>124</v>
      </c>
      <c r="I19" s="8">
        <v>133</v>
      </c>
      <c r="J19" s="8">
        <v>115</v>
      </c>
    </row>
    <row r="20" spans="1:10" ht="12.75">
      <c r="A20" t="s">
        <v>157</v>
      </c>
      <c r="B20" s="8">
        <v>3059</v>
      </c>
      <c r="C20" s="8">
        <v>368</v>
      </c>
      <c r="D20" s="8">
        <v>477</v>
      </c>
      <c r="E20" s="8">
        <v>380</v>
      </c>
      <c r="F20" s="8">
        <v>352</v>
      </c>
      <c r="G20" s="8">
        <v>159</v>
      </c>
      <c r="H20" s="8">
        <v>582</v>
      </c>
      <c r="I20" s="8">
        <v>287</v>
      </c>
      <c r="J20" s="8">
        <v>427</v>
      </c>
    </row>
    <row r="23" ht="12.75">
      <c r="A23" t="s">
        <v>158</v>
      </c>
    </row>
    <row r="24" ht="12.75">
      <c r="A24" t="s">
        <v>159</v>
      </c>
    </row>
    <row r="25" ht="12.75">
      <c r="A25" t="s">
        <v>160</v>
      </c>
    </row>
    <row r="26" ht="12.75">
      <c r="A26" t="s">
        <v>161</v>
      </c>
    </row>
    <row r="27" ht="12.75">
      <c r="A27" t="s">
        <v>162</v>
      </c>
    </row>
    <row r="28" ht="12.75">
      <c r="A28" t="s">
        <v>163</v>
      </c>
    </row>
    <row r="29" ht="12.75">
      <c r="A29" t="s">
        <v>164</v>
      </c>
    </row>
    <row r="30" ht="12.75">
      <c r="A30" t="s">
        <v>165</v>
      </c>
    </row>
    <row r="31" ht="12.75">
      <c r="A31" t="s">
        <v>166</v>
      </c>
    </row>
  </sheetData>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Warrington College of Business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Richard Hughes</dc:creator>
  <cp:keywords/>
  <dc:description/>
  <cp:lastModifiedBy>College of Business</cp:lastModifiedBy>
  <cp:lastPrinted>2002-04-17T14:21:33Z</cp:lastPrinted>
  <dcterms:created xsi:type="dcterms:W3CDTF">2002-04-03T17:11:51Z</dcterms:created>
  <dcterms:modified xsi:type="dcterms:W3CDTF">2002-04-17T16:58:59Z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619215124</vt:i4>
  </property>
  <property fmtid="{D5CDD505-2E9C-101B-9397-08002B2CF9AE}" pid="3" name="_EmailSubject">
    <vt:lpwstr>season's greetings</vt:lpwstr>
  </property>
  <property fmtid="{D5CDD505-2E9C-101B-9397-08002B2CF9AE}" pid="4" name="_AuthorEmail">
    <vt:lpwstr>nmero@bus.olemiss.edu</vt:lpwstr>
  </property>
  <property fmtid="{D5CDD505-2E9C-101B-9397-08002B2CF9AE}" pid="5" name="_AuthorEmailDisplayName">
    <vt:lpwstr>Mero, Neal</vt:lpwstr>
  </property>
</Properties>
</file>